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asonlesueur/Downloads/"/>
    </mc:Choice>
  </mc:AlternateContent>
  <xr:revisionPtr revIDLastSave="0" documentId="13_ncr:1_{6058881A-3DAA-D747-BDD4-5AD6A324FE03}" xr6:coauthVersionLast="47" xr6:coauthVersionMax="47" xr10:uidLastSave="{00000000-0000-0000-0000-000000000000}"/>
  <bookViews>
    <workbookView xWindow="0" yWindow="0" windowWidth="28800" windowHeight="18000" activeTab="2" xr2:uid="{67737CF7-00E9-4213-913C-2CCCD0A06B28}"/>
  </bookViews>
  <sheets>
    <sheet name="MOH x Headcount" sheetId="7" r:id="rId1"/>
    <sheet name="MOH x Machine Hours" sheetId="8" r:id="rId2"/>
    <sheet name="Production Data" sheetId="1" r:id="rId3"/>
  </sheets>
  <definedNames>
    <definedName name="_xlnm._FilterDatabase" localSheetId="2" hidden="1">'Production Data'!$I$1:$I$547</definedName>
    <definedName name="_xlchart.v1.0" hidden="1">'Production Data'!$I$2:$I$501</definedName>
    <definedName name="_xlchart.v1.1" hidden="1">'Production Data'!$I$2:$I$501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I5" i="1" s="1"/>
  <c r="H6" i="1"/>
  <c r="I6" i="1" s="1"/>
  <c r="H7" i="1"/>
  <c r="I7" i="1" s="1"/>
  <c r="H8" i="1"/>
  <c r="H9" i="1"/>
  <c r="H10" i="1"/>
  <c r="I10" i="1" s="1"/>
  <c r="H11" i="1"/>
  <c r="H12" i="1"/>
  <c r="H13" i="1"/>
  <c r="H14" i="1"/>
  <c r="H15" i="1"/>
  <c r="I15" i="1" s="1"/>
  <c r="H16" i="1"/>
  <c r="I16" i="1" s="1"/>
  <c r="H17" i="1"/>
  <c r="H18" i="1"/>
  <c r="I18" i="1" s="1"/>
  <c r="H19" i="1"/>
  <c r="H20" i="1"/>
  <c r="H21" i="1"/>
  <c r="H22" i="1"/>
  <c r="H23" i="1"/>
  <c r="I23" i="1" s="1"/>
  <c r="H24" i="1"/>
  <c r="I24" i="1" s="1"/>
  <c r="H25" i="1"/>
  <c r="I25" i="1" s="1"/>
  <c r="H26" i="1"/>
  <c r="I26" i="1" s="1"/>
  <c r="H27" i="1"/>
  <c r="H28" i="1"/>
  <c r="H29" i="1"/>
  <c r="H30" i="1"/>
  <c r="H31" i="1"/>
  <c r="I31" i="1" s="1"/>
  <c r="H32" i="1"/>
  <c r="I32" i="1" s="1"/>
  <c r="H33" i="1"/>
  <c r="I33" i="1" s="1"/>
  <c r="H34" i="1"/>
  <c r="I34" i="1" s="1"/>
  <c r="H35" i="1"/>
  <c r="H36" i="1"/>
  <c r="H37" i="1"/>
  <c r="H38" i="1"/>
  <c r="H39" i="1"/>
  <c r="H40" i="1"/>
  <c r="I40" i="1" s="1"/>
  <c r="H41" i="1"/>
  <c r="I41" i="1" s="1"/>
  <c r="H42" i="1"/>
  <c r="I42" i="1" s="1"/>
  <c r="H43" i="1"/>
  <c r="H44" i="1"/>
  <c r="H45" i="1"/>
  <c r="H46" i="1"/>
  <c r="H47" i="1"/>
  <c r="H48" i="1"/>
  <c r="H49" i="1"/>
  <c r="I49" i="1" s="1"/>
  <c r="H50" i="1"/>
  <c r="I50" i="1" s="1"/>
  <c r="H51" i="1"/>
  <c r="H52" i="1"/>
  <c r="H53" i="1"/>
  <c r="H54" i="1"/>
  <c r="H55" i="1"/>
  <c r="H56" i="1"/>
  <c r="H57" i="1"/>
  <c r="H58" i="1"/>
  <c r="I58" i="1" s="1"/>
  <c r="H59" i="1"/>
  <c r="H60" i="1"/>
  <c r="H61" i="1"/>
  <c r="H62" i="1"/>
  <c r="H63" i="1"/>
  <c r="H64" i="1"/>
  <c r="H65" i="1"/>
  <c r="H66" i="1"/>
  <c r="I66" i="1" s="1"/>
  <c r="H67" i="1"/>
  <c r="H68" i="1"/>
  <c r="H69" i="1"/>
  <c r="H70" i="1"/>
  <c r="H71" i="1"/>
  <c r="I71" i="1" s="1"/>
  <c r="H72" i="1"/>
  <c r="H73" i="1"/>
  <c r="H74" i="1"/>
  <c r="I74" i="1" s="1"/>
  <c r="H75" i="1"/>
  <c r="H76" i="1"/>
  <c r="H77" i="1"/>
  <c r="H78" i="1"/>
  <c r="H79" i="1"/>
  <c r="H80" i="1"/>
  <c r="I80" i="1" s="1"/>
  <c r="H81" i="1"/>
  <c r="H82" i="1"/>
  <c r="I82" i="1" s="1"/>
  <c r="H83" i="1"/>
  <c r="H84" i="1"/>
  <c r="H85" i="1"/>
  <c r="H86" i="1"/>
  <c r="H87" i="1"/>
  <c r="I87" i="1" s="1"/>
  <c r="H88" i="1"/>
  <c r="H89" i="1"/>
  <c r="I89" i="1" s="1"/>
  <c r="H90" i="1"/>
  <c r="I90" i="1" s="1"/>
  <c r="H91" i="1"/>
  <c r="H92" i="1"/>
  <c r="H93" i="1"/>
  <c r="H94" i="1"/>
  <c r="H95" i="1"/>
  <c r="I95" i="1" s="1"/>
  <c r="H96" i="1"/>
  <c r="I96" i="1" s="1"/>
  <c r="H97" i="1"/>
  <c r="I97" i="1" s="1"/>
  <c r="H98" i="1"/>
  <c r="I98" i="1" s="1"/>
  <c r="H99" i="1"/>
  <c r="H100" i="1"/>
  <c r="H101" i="1"/>
  <c r="H102" i="1"/>
  <c r="H103" i="1"/>
  <c r="H104" i="1"/>
  <c r="I104" i="1" s="1"/>
  <c r="H105" i="1"/>
  <c r="I105" i="1" s="1"/>
  <c r="H106" i="1"/>
  <c r="I106" i="1" s="1"/>
  <c r="H107" i="1"/>
  <c r="H108" i="1"/>
  <c r="H109" i="1"/>
  <c r="H110" i="1"/>
  <c r="H111" i="1"/>
  <c r="H112" i="1"/>
  <c r="H113" i="1"/>
  <c r="I113" i="1" s="1"/>
  <c r="H114" i="1"/>
  <c r="I114" i="1" s="1"/>
  <c r="H115" i="1"/>
  <c r="H116" i="1"/>
  <c r="H117" i="1"/>
  <c r="H118" i="1"/>
  <c r="H119" i="1"/>
  <c r="H120" i="1"/>
  <c r="H121" i="1"/>
  <c r="H122" i="1"/>
  <c r="I122" i="1" s="1"/>
  <c r="H123" i="1"/>
  <c r="H124" i="1"/>
  <c r="H125" i="1"/>
  <c r="H126" i="1"/>
  <c r="H127" i="1"/>
  <c r="H128" i="1"/>
  <c r="H129" i="1"/>
  <c r="H130" i="1"/>
  <c r="I130" i="1" s="1"/>
  <c r="H131" i="1"/>
  <c r="H132" i="1"/>
  <c r="H133" i="1"/>
  <c r="H134" i="1"/>
  <c r="H135" i="1"/>
  <c r="I135" i="1" s="1"/>
  <c r="H136" i="1"/>
  <c r="H137" i="1"/>
  <c r="H138" i="1"/>
  <c r="I138" i="1" s="1"/>
  <c r="H139" i="1"/>
  <c r="H140" i="1"/>
  <c r="H141" i="1"/>
  <c r="H142" i="1"/>
  <c r="H143" i="1"/>
  <c r="H144" i="1"/>
  <c r="I144" i="1" s="1"/>
  <c r="H145" i="1"/>
  <c r="H146" i="1"/>
  <c r="I146" i="1" s="1"/>
  <c r="H147" i="1"/>
  <c r="H148" i="1"/>
  <c r="H149" i="1"/>
  <c r="H150" i="1"/>
  <c r="H151" i="1"/>
  <c r="I151" i="1" s="1"/>
  <c r="H152" i="1"/>
  <c r="H153" i="1"/>
  <c r="I153" i="1" s="1"/>
  <c r="H154" i="1"/>
  <c r="I154" i="1" s="1"/>
  <c r="H155" i="1"/>
  <c r="H156" i="1"/>
  <c r="H157" i="1"/>
  <c r="H158" i="1"/>
  <c r="H159" i="1"/>
  <c r="I159" i="1" s="1"/>
  <c r="H160" i="1"/>
  <c r="I160" i="1" s="1"/>
  <c r="H161" i="1"/>
  <c r="I161" i="1" s="1"/>
  <c r="H162" i="1"/>
  <c r="I162" i="1" s="1"/>
  <c r="H163" i="1"/>
  <c r="H164" i="1"/>
  <c r="H165" i="1"/>
  <c r="H166" i="1"/>
  <c r="H167" i="1"/>
  <c r="H168" i="1"/>
  <c r="I168" i="1" s="1"/>
  <c r="H169" i="1"/>
  <c r="I169" i="1" s="1"/>
  <c r="H170" i="1"/>
  <c r="I170" i="1" s="1"/>
  <c r="H171" i="1"/>
  <c r="H172" i="1"/>
  <c r="H173" i="1"/>
  <c r="H174" i="1"/>
  <c r="H175" i="1"/>
  <c r="H176" i="1"/>
  <c r="H177" i="1"/>
  <c r="I177" i="1" s="1"/>
  <c r="H178" i="1"/>
  <c r="I178" i="1" s="1"/>
  <c r="H179" i="1"/>
  <c r="H180" i="1"/>
  <c r="H181" i="1"/>
  <c r="H182" i="1"/>
  <c r="H183" i="1"/>
  <c r="H184" i="1"/>
  <c r="H185" i="1"/>
  <c r="H186" i="1"/>
  <c r="I186" i="1" s="1"/>
  <c r="H187" i="1"/>
  <c r="H188" i="1"/>
  <c r="H189" i="1"/>
  <c r="H190" i="1"/>
  <c r="H191" i="1"/>
  <c r="H192" i="1"/>
  <c r="H193" i="1"/>
  <c r="H194" i="1"/>
  <c r="I194" i="1" s="1"/>
  <c r="H195" i="1"/>
  <c r="H196" i="1"/>
  <c r="H197" i="1"/>
  <c r="H198" i="1"/>
  <c r="H199" i="1"/>
  <c r="I199" i="1" s="1"/>
  <c r="H200" i="1"/>
  <c r="H201" i="1"/>
  <c r="H202" i="1"/>
  <c r="I202" i="1" s="1"/>
  <c r="H203" i="1"/>
  <c r="H204" i="1"/>
  <c r="H205" i="1"/>
  <c r="H206" i="1"/>
  <c r="H207" i="1"/>
  <c r="H208" i="1"/>
  <c r="I208" i="1" s="1"/>
  <c r="H209" i="1"/>
  <c r="H210" i="1"/>
  <c r="I210" i="1" s="1"/>
  <c r="H211" i="1"/>
  <c r="H212" i="1"/>
  <c r="H213" i="1"/>
  <c r="H214" i="1"/>
  <c r="H215" i="1"/>
  <c r="I215" i="1" s="1"/>
  <c r="H216" i="1"/>
  <c r="H217" i="1"/>
  <c r="I217" i="1" s="1"/>
  <c r="H218" i="1"/>
  <c r="I218" i="1" s="1"/>
  <c r="H219" i="1"/>
  <c r="H220" i="1"/>
  <c r="H221" i="1"/>
  <c r="H222" i="1"/>
  <c r="H223" i="1"/>
  <c r="I223" i="1" s="1"/>
  <c r="H224" i="1"/>
  <c r="I224" i="1" s="1"/>
  <c r="H225" i="1"/>
  <c r="I225" i="1" s="1"/>
  <c r="H226" i="1"/>
  <c r="I226" i="1" s="1"/>
  <c r="H227" i="1"/>
  <c r="H228" i="1"/>
  <c r="H229" i="1"/>
  <c r="H230" i="1"/>
  <c r="H231" i="1"/>
  <c r="H232" i="1"/>
  <c r="I232" i="1" s="1"/>
  <c r="H233" i="1"/>
  <c r="I233" i="1" s="1"/>
  <c r="H234" i="1"/>
  <c r="I234" i="1" s="1"/>
  <c r="H235" i="1"/>
  <c r="H236" i="1"/>
  <c r="H237" i="1"/>
  <c r="H238" i="1"/>
  <c r="H239" i="1"/>
  <c r="H240" i="1"/>
  <c r="H241" i="1"/>
  <c r="I241" i="1" s="1"/>
  <c r="H242" i="1"/>
  <c r="I242" i="1" s="1"/>
  <c r="H243" i="1"/>
  <c r="H244" i="1"/>
  <c r="H245" i="1"/>
  <c r="H246" i="1"/>
  <c r="H247" i="1"/>
  <c r="H248" i="1"/>
  <c r="H249" i="1"/>
  <c r="H250" i="1"/>
  <c r="I250" i="1" s="1"/>
  <c r="H251" i="1"/>
  <c r="H252" i="1"/>
  <c r="H253" i="1"/>
  <c r="H254" i="1"/>
  <c r="H255" i="1"/>
  <c r="H256" i="1"/>
  <c r="H257" i="1"/>
  <c r="H258" i="1"/>
  <c r="I258" i="1" s="1"/>
  <c r="H259" i="1"/>
  <c r="H260" i="1"/>
  <c r="H261" i="1"/>
  <c r="H262" i="1"/>
  <c r="H263" i="1"/>
  <c r="I263" i="1" s="1"/>
  <c r="H264" i="1"/>
  <c r="H265" i="1"/>
  <c r="H266" i="1"/>
  <c r="I266" i="1" s="1"/>
  <c r="H267" i="1"/>
  <c r="H268" i="1"/>
  <c r="H269" i="1"/>
  <c r="H270" i="1"/>
  <c r="H271" i="1"/>
  <c r="H272" i="1"/>
  <c r="I272" i="1" s="1"/>
  <c r="H273" i="1"/>
  <c r="H274" i="1"/>
  <c r="I274" i="1" s="1"/>
  <c r="H275" i="1"/>
  <c r="H276" i="1"/>
  <c r="H277" i="1"/>
  <c r="H278" i="1"/>
  <c r="H279" i="1"/>
  <c r="I279" i="1" s="1"/>
  <c r="H280" i="1"/>
  <c r="H281" i="1"/>
  <c r="I281" i="1" s="1"/>
  <c r="H282" i="1"/>
  <c r="I282" i="1" s="1"/>
  <c r="H283" i="1"/>
  <c r="H284" i="1"/>
  <c r="H285" i="1"/>
  <c r="H286" i="1"/>
  <c r="H287" i="1"/>
  <c r="I287" i="1" s="1"/>
  <c r="H288" i="1"/>
  <c r="I288" i="1" s="1"/>
  <c r="H289" i="1"/>
  <c r="H290" i="1"/>
  <c r="I290" i="1" s="1"/>
  <c r="H291" i="1"/>
  <c r="H292" i="1"/>
  <c r="H293" i="1"/>
  <c r="H294" i="1"/>
  <c r="H295" i="1"/>
  <c r="H296" i="1"/>
  <c r="I296" i="1" s="1"/>
  <c r="H297" i="1"/>
  <c r="I297" i="1" s="1"/>
  <c r="H298" i="1"/>
  <c r="I298" i="1" s="1"/>
  <c r="H299" i="1"/>
  <c r="H300" i="1"/>
  <c r="H301" i="1"/>
  <c r="H302" i="1"/>
  <c r="H303" i="1"/>
  <c r="H304" i="1"/>
  <c r="H305" i="1"/>
  <c r="I305" i="1" s="1"/>
  <c r="H306" i="1"/>
  <c r="I306" i="1" s="1"/>
  <c r="H307" i="1"/>
  <c r="H308" i="1"/>
  <c r="H309" i="1"/>
  <c r="H310" i="1"/>
  <c r="H311" i="1"/>
  <c r="H312" i="1"/>
  <c r="H313" i="1"/>
  <c r="H314" i="1"/>
  <c r="I314" i="1" s="1"/>
  <c r="H315" i="1"/>
  <c r="H316" i="1"/>
  <c r="H317" i="1"/>
  <c r="H318" i="1"/>
  <c r="H319" i="1"/>
  <c r="H320" i="1"/>
  <c r="H321" i="1"/>
  <c r="H322" i="1"/>
  <c r="I322" i="1" s="1"/>
  <c r="H323" i="1"/>
  <c r="H324" i="1"/>
  <c r="H325" i="1"/>
  <c r="H326" i="1"/>
  <c r="H327" i="1"/>
  <c r="I327" i="1" s="1"/>
  <c r="H328" i="1"/>
  <c r="H329" i="1"/>
  <c r="H330" i="1"/>
  <c r="I330" i="1" s="1"/>
  <c r="H331" i="1"/>
  <c r="H332" i="1"/>
  <c r="H333" i="1"/>
  <c r="H334" i="1"/>
  <c r="H335" i="1"/>
  <c r="H336" i="1"/>
  <c r="I336" i="1" s="1"/>
  <c r="H337" i="1"/>
  <c r="H338" i="1"/>
  <c r="I338" i="1" s="1"/>
  <c r="H339" i="1"/>
  <c r="H340" i="1"/>
  <c r="H341" i="1"/>
  <c r="H342" i="1"/>
  <c r="H343" i="1"/>
  <c r="I343" i="1" s="1"/>
  <c r="H344" i="1"/>
  <c r="H345" i="1"/>
  <c r="I345" i="1" s="1"/>
  <c r="H346" i="1"/>
  <c r="I346" i="1" s="1"/>
  <c r="H347" i="1"/>
  <c r="H348" i="1"/>
  <c r="H349" i="1"/>
  <c r="H350" i="1"/>
  <c r="H351" i="1"/>
  <c r="I351" i="1" s="1"/>
  <c r="H352" i="1"/>
  <c r="I352" i="1" s="1"/>
  <c r="H353" i="1"/>
  <c r="H354" i="1"/>
  <c r="I354" i="1" s="1"/>
  <c r="H355" i="1"/>
  <c r="H356" i="1"/>
  <c r="H357" i="1"/>
  <c r="H358" i="1"/>
  <c r="H359" i="1"/>
  <c r="H360" i="1"/>
  <c r="I360" i="1" s="1"/>
  <c r="H361" i="1"/>
  <c r="I361" i="1" s="1"/>
  <c r="H362" i="1"/>
  <c r="I362" i="1" s="1"/>
  <c r="H363" i="1"/>
  <c r="H364" i="1"/>
  <c r="H365" i="1"/>
  <c r="H366" i="1"/>
  <c r="H367" i="1"/>
  <c r="H368" i="1"/>
  <c r="H369" i="1"/>
  <c r="I369" i="1" s="1"/>
  <c r="H370" i="1"/>
  <c r="I370" i="1" s="1"/>
  <c r="H371" i="1"/>
  <c r="H372" i="1"/>
  <c r="H373" i="1"/>
  <c r="H374" i="1"/>
  <c r="H375" i="1"/>
  <c r="H376" i="1"/>
  <c r="H377" i="1"/>
  <c r="H378" i="1"/>
  <c r="I378" i="1" s="1"/>
  <c r="H379" i="1"/>
  <c r="H380" i="1"/>
  <c r="H381" i="1"/>
  <c r="H382" i="1"/>
  <c r="H383" i="1"/>
  <c r="H384" i="1"/>
  <c r="H385" i="1"/>
  <c r="H386" i="1"/>
  <c r="I386" i="1" s="1"/>
  <c r="H387" i="1"/>
  <c r="H388" i="1"/>
  <c r="H389" i="1"/>
  <c r="H390" i="1"/>
  <c r="H391" i="1"/>
  <c r="I391" i="1" s="1"/>
  <c r="H392" i="1"/>
  <c r="H393" i="1"/>
  <c r="H394" i="1"/>
  <c r="I394" i="1" s="1"/>
  <c r="H395" i="1"/>
  <c r="H396" i="1"/>
  <c r="H397" i="1"/>
  <c r="H398" i="1"/>
  <c r="H399" i="1"/>
  <c r="H400" i="1"/>
  <c r="I400" i="1" s="1"/>
  <c r="H401" i="1"/>
  <c r="H402" i="1"/>
  <c r="I402" i="1" s="1"/>
  <c r="H403" i="1"/>
  <c r="H404" i="1"/>
  <c r="H405" i="1"/>
  <c r="H406" i="1"/>
  <c r="H407" i="1"/>
  <c r="I407" i="1" s="1"/>
  <c r="H408" i="1"/>
  <c r="H409" i="1"/>
  <c r="I409" i="1" s="1"/>
  <c r="H410" i="1"/>
  <c r="I410" i="1" s="1"/>
  <c r="H411" i="1"/>
  <c r="H412" i="1"/>
  <c r="H413" i="1"/>
  <c r="H414" i="1"/>
  <c r="H415" i="1"/>
  <c r="I415" i="1" s="1"/>
  <c r="H416" i="1"/>
  <c r="I416" i="1" s="1"/>
  <c r="H417" i="1"/>
  <c r="H418" i="1"/>
  <c r="I418" i="1" s="1"/>
  <c r="H419" i="1"/>
  <c r="H420" i="1"/>
  <c r="H421" i="1"/>
  <c r="H422" i="1"/>
  <c r="H423" i="1"/>
  <c r="H424" i="1"/>
  <c r="I424" i="1" s="1"/>
  <c r="H425" i="1"/>
  <c r="I425" i="1" s="1"/>
  <c r="H426" i="1"/>
  <c r="I426" i="1" s="1"/>
  <c r="H427" i="1"/>
  <c r="H428" i="1"/>
  <c r="H429" i="1"/>
  <c r="H430" i="1"/>
  <c r="H431" i="1"/>
  <c r="H432" i="1"/>
  <c r="H433" i="1"/>
  <c r="H434" i="1"/>
  <c r="I434" i="1" s="1"/>
  <c r="H435" i="1"/>
  <c r="H436" i="1"/>
  <c r="H437" i="1"/>
  <c r="H438" i="1"/>
  <c r="H439" i="1"/>
  <c r="H440" i="1"/>
  <c r="H441" i="1"/>
  <c r="H442" i="1"/>
  <c r="I442" i="1" s="1"/>
  <c r="H443" i="1"/>
  <c r="H444" i="1"/>
  <c r="H445" i="1"/>
  <c r="H446" i="1"/>
  <c r="H447" i="1"/>
  <c r="I447" i="1" s="1"/>
  <c r="H448" i="1"/>
  <c r="H449" i="1"/>
  <c r="H450" i="1"/>
  <c r="I450" i="1" s="1"/>
  <c r="H451" i="1"/>
  <c r="H452" i="1"/>
  <c r="H453" i="1"/>
  <c r="H454" i="1"/>
  <c r="H455" i="1"/>
  <c r="H456" i="1"/>
  <c r="I456" i="1" s="1"/>
  <c r="H457" i="1"/>
  <c r="H458" i="1"/>
  <c r="I458" i="1" s="1"/>
  <c r="H459" i="1"/>
  <c r="H460" i="1"/>
  <c r="H461" i="1"/>
  <c r="H462" i="1"/>
  <c r="H463" i="1"/>
  <c r="I463" i="1" s="1"/>
  <c r="H464" i="1"/>
  <c r="H465" i="1"/>
  <c r="I465" i="1" s="1"/>
  <c r="H466" i="1"/>
  <c r="I466" i="1" s="1"/>
  <c r="H467" i="1"/>
  <c r="H468" i="1"/>
  <c r="H469" i="1"/>
  <c r="H470" i="1"/>
  <c r="H471" i="1"/>
  <c r="I471" i="1" s="1"/>
  <c r="H472" i="1"/>
  <c r="I472" i="1" s="1"/>
  <c r="H473" i="1"/>
  <c r="H474" i="1"/>
  <c r="I474" i="1" s="1"/>
  <c r="H475" i="1"/>
  <c r="H476" i="1"/>
  <c r="H477" i="1"/>
  <c r="H478" i="1"/>
  <c r="H479" i="1"/>
  <c r="H480" i="1"/>
  <c r="I480" i="1" s="1"/>
  <c r="H481" i="1"/>
  <c r="I481" i="1" s="1"/>
  <c r="H482" i="1"/>
  <c r="I482" i="1" s="1"/>
  <c r="H483" i="1"/>
  <c r="H484" i="1"/>
  <c r="H485" i="1"/>
  <c r="H486" i="1"/>
  <c r="H487" i="1"/>
  <c r="H488" i="1"/>
  <c r="H489" i="1"/>
  <c r="I489" i="1" s="1"/>
  <c r="H490" i="1"/>
  <c r="I490" i="1" s="1"/>
  <c r="H491" i="1"/>
  <c r="H492" i="1"/>
  <c r="H493" i="1"/>
  <c r="H494" i="1"/>
  <c r="H495" i="1"/>
  <c r="H496" i="1"/>
  <c r="H497" i="1"/>
  <c r="H498" i="1"/>
  <c r="I498" i="1" s="1"/>
  <c r="H499" i="1"/>
  <c r="H500" i="1"/>
  <c r="H501" i="1"/>
  <c r="H2" i="1"/>
  <c r="I3" i="1"/>
  <c r="I4" i="1"/>
  <c r="I8" i="1"/>
  <c r="I9" i="1"/>
  <c r="I11" i="1"/>
  <c r="I12" i="1"/>
  <c r="I13" i="1"/>
  <c r="I14" i="1"/>
  <c r="I17" i="1"/>
  <c r="I19" i="1"/>
  <c r="I20" i="1"/>
  <c r="I21" i="1"/>
  <c r="I22" i="1"/>
  <c r="I27" i="1"/>
  <c r="I28" i="1"/>
  <c r="I29" i="1"/>
  <c r="I30" i="1"/>
  <c r="I35" i="1"/>
  <c r="I36" i="1"/>
  <c r="I37" i="1"/>
  <c r="I38" i="1"/>
  <c r="I39" i="1"/>
  <c r="I43" i="1"/>
  <c r="I44" i="1"/>
  <c r="I45" i="1"/>
  <c r="I46" i="1"/>
  <c r="I47" i="1"/>
  <c r="I48" i="1"/>
  <c r="I51" i="1"/>
  <c r="I52" i="1"/>
  <c r="I53" i="1"/>
  <c r="I54" i="1"/>
  <c r="I55" i="1"/>
  <c r="I56" i="1"/>
  <c r="I57" i="1"/>
  <c r="I59" i="1"/>
  <c r="I60" i="1"/>
  <c r="I61" i="1"/>
  <c r="I62" i="1"/>
  <c r="I63" i="1"/>
  <c r="I64" i="1"/>
  <c r="I65" i="1"/>
  <c r="I67" i="1"/>
  <c r="I68" i="1"/>
  <c r="I69" i="1"/>
  <c r="I70" i="1"/>
  <c r="I72" i="1"/>
  <c r="I73" i="1"/>
  <c r="I75" i="1"/>
  <c r="I76" i="1"/>
  <c r="I77" i="1"/>
  <c r="I78" i="1"/>
  <c r="I79" i="1"/>
  <c r="I81" i="1"/>
  <c r="I83" i="1"/>
  <c r="I84" i="1"/>
  <c r="I85" i="1"/>
  <c r="I86" i="1"/>
  <c r="I88" i="1"/>
  <c r="I91" i="1"/>
  <c r="I92" i="1"/>
  <c r="I93" i="1"/>
  <c r="I94" i="1"/>
  <c r="I99" i="1"/>
  <c r="I100" i="1"/>
  <c r="I101" i="1"/>
  <c r="I102" i="1"/>
  <c r="I103" i="1"/>
  <c r="I107" i="1"/>
  <c r="I108" i="1"/>
  <c r="I109" i="1"/>
  <c r="I110" i="1"/>
  <c r="I111" i="1"/>
  <c r="I112" i="1"/>
  <c r="I115" i="1"/>
  <c r="I116" i="1"/>
  <c r="I117" i="1"/>
  <c r="I118" i="1"/>
  <c r="I119" i="1"/>
  <c r="I120" i="1"/>
  <c r="I121" i="1"/>
  <c r="I123" i="1"/>
  <c r="I124" i="1"/>
  <c r="I125" i="1"/>
  <c r="I126" i="1"/>
  <c r="I127" i="1"/>
  <c r="I128" i="1"/>
  <c r="I129" i="1"/>
  <c r="I131" i="1"/>
  <c r="I132" i="1"/>
  <c r="I133" i="1"/>
  <c r="I134" i="1"/>
  <c r="I136" i="1"/>
  <c r="I137" i="1"/>
  <c r="I139" i="1"/>
  <c r="I140" i="1"/>
  <c r="I141" i="1"/>
  <c r="I142" i="1"/>
  <c r="I143" i="1"/>
  <c r="I145" i="1"/>
  <c r="I147" i="1"/>
  <c r="I148" i="1"/>
  <c r="I149" i="1"/>
  <c r="I150" i="1"/>
  <c r="I152" i="1"/>
  <c r="I155" i="1"/>
  <c r="I156" i="1"/>
  <c r="I157" i="1"/>
  <c r="I158" i="1"/>
  <c r="I163" i="1"/>
  <c r="I164" i="1"/>
  <c r="I165" i="1"/>
  <c r="I166" i="1"/>
  <c r="I167" i="1"/>
  <c r="I171" i="1"/>
  <c r="I172" i="1"/>
  <c r="I173" i="1"/>
  <c r="I174" i="1"/>
  <c r="I175" i="1"/>
  <c r="I176" i="1"/>
  <c r="I179" i="1"/>
  <c r="I180" i="1"/>
  <c r="I181" i="1"/>
  <c r="I182" i="1"/>
  <c r="I183" i="1"/>
  <c r="I184" i="1"/>
  <c r="I185" i="1"/>
  <c r="I187" i="1"/>
  <c r="I188" i="1"/>
  <c r="I189" i="1"/>
  <c r="I190" i="1"/>
  <c r="I191" i="1"/>
  <c r="I192" i="1"/>
  <c r="I193" i="1"/>
  <c r="I195" i="1"/>
  <c r="I196" i="1"/>
  <c r="I197" i="1"/>
  <c r="I198" i="1"/>
  <c r="I200" i="1"/>
  <c r="I201" i="1"/>
  <c r="I203" i="1"/>
  <c r="I204" i="1"/>
  <c r="I205" i="1"/>
  <c r="I206" i="1"/>
  <c r="I207" i="1"/>
  <c r="I209" i="1"/>
  <c r="I211" i="1"/>
  <c r="I212" i="1"/>
  <c r="I213" i="1"/>
  <c r="I214" i="1"/>
  <c r="I216" i="1"/>
  <c r="I219" i="1"/>
  <c r="I220" i="1"/>
  <c r="I221" i="1"/>
  <c r="I222" i="1"/>
  <c r="I227" i="1"/>
  <c r="I228" i="1"/>
  <c r="I229" i="1"/>
  <c r="I230" i="1"/>
  <c r="I231" i="1"/>
  <c r="I235" i="1"/>
  <c r="I236" i="1"/>
  <c r="I237" i="1"/>
  <c r="I238" i="1"/>
  <c r="I239" i="1"/>
  <c r="I240" i="1"/>
  <c r="I243" i="1"/>
  <c r="I244" i="1"/>
  <c r="I245" i="1"/>
  <c r="I246" i="1"/>
  <c r="I247" i="1"/>
  <c r="I248" i="1"/>
  <c r="I249" i="1"/>
  <c r="I251" i="1"/>
  <c r="I252" i="1"/>
  <c r="I253" i="1"/>
  <c r="I254" i="1"/>
  <c r="I255" i="1"/>
  <c r="I256" i="1"/>
  <c r="I257" i="1"/>
  <c r="I259" i="1"/>
  <c r="I260" i="1"/>
  <c r="I261" i="1"/>
  <c r="I262" i="1"/>
  <c r="I264" i="1"/>
  <c r="I265" i="1"/>
  <c r="I267" i="1"/>
  <c r="I268" i="1"/>
  <c r="I269" i="1"/>
  <c r="I270" i="1"/>
  <c r="I271" i="1"/>
  <c r="I273" i="1"/>
  <c r="I275" i="1"/>
  <c r="I276" i="1"/>
  <c r="I277" i="1"/>
  <c r="I278" i="1"/>
  <c r="I280" i="1"/>
  <c r="I283" i="1"/>
  <c r="I284" i="1"/>
  <c r="I285" i="1"/>
  <c r="I286" i="1"/>
  <c r="I289" i="1"/>
  <c r="I291" i="1"/>
  <c r="I292" i="1"/>
  <c r="I293" i="1"/>
  <c r="I294" i="1"/>
  <c r="I295" i="1"/>
  <c r="I299" i="1"/>
  <c r="I300" i="1"/>
  <c r="I301" i="1"/>
  <c r="I302" i="1"/>
  <c r="I303" i="1"/>
  <c r="I304" i="1"/>
  <c r="I307" i="1"/>
  <c r="I308" i="1"/>
  <c r="I309" i="1"/>
  <c r="I310" i="1"/>
  <c r="I311" i="1"/>
  <c r="I312" i="1"/>
  <c r="I313" i="1"/>
  <c r="I315" i="1"/>
  <c r="I316" i="1"/>
  <c r="I317" i="1"/>
  <c r="I318" i="1"/>
  <c r="I319" i="1"/>
  <c r="I320" i="1"/>
  <c r="I321" i="1"/>
  <c r="I323" i="1"/>
  <c r="I324" i="1"/>
  <c r="I325" i="1"/>
  <c r="I326" i="1"/>
  <c r="I328" i="1"/>
  <c r="I329" i="1"/>
  <c r="I331" i="1"/>
  <c r="I332" i="1"/>
  <c r="I333" i="1"/>
  <c r="I334" i="1"/>
  <c r="I335" i="1"/>
  <c r="I337" i="1"/>
  <c r="I339" i="1"/>
  <c r="I340" i="1"/>
  <c r="I341" i="1"/>
  <c r="I342" i="1"/>
  <c r="I344" i="1"/>
  <c r="I347" i="1"/>
  <c r="I348" i="1"/>
  <c r="I349" i="1"/>
  <c r="I350" i="1"/>
  <c r="I353" i="1"/>
  <c r="I355" i="1"/>
  <c r="I356" i="1"/>
  <c r="I357" i="1"/>
  <c r="I358" i="1"/>
  <c r="I359" i="1"/>
  <c r="I363" i="1"/>
  <c r="I364" i="1"/>
  <c r="I365" i="1"/>
  <c r="I366" i="1"/>
  <c r="I367" i="1"/>
  <c r="I368" i="1"/>
  <c r="I371" i="1"/>
  <c r="I372" i="1"/>
  <c r="I373" i="1"/>
  <c r="I374" i="1"/>
  <c r="I375" i="1"/>
  <c r="I376" i="1"/>
  <c r="I377" i="1"/>
  <c r="I379" i="1"/>
  <c r="I380" i="1"/>
  <c r="I381" i="1"/>
  <c r="I382" i="1"/>
  <c r="I383" i="1"/>
  <c r="I384" i="1"/>
  <c r="I385" i="1"/>
  <c r="I387" i="1"/>
  <c r="I388" i="1"/>
  <c r="I389" i="1"/>
  <c r="I390" i="1"/>
  <c r="I392" i="1"/>
  <c r="I393" i="1"/>
  <c r="I395" i="1"/>
  <c r="I396" i="1"/>
  <c r="I397" i="1"/>
  <c r="I398" i="1"/>
  <c r="I399" i="1"/>
  <c r="I401" i="1"/>
  <c r="I403" i="1"/>
  <c r="I404" i="1"/>
  <c r="I405" i="1"/>
  <c r="I406" i="1"/>
  <c r="I408" i="1"/>
  <c r="I411" i="1"/>
  <c r="I412" i="1"/>
  <c r="I413" i="1"/>
  <c r="I414" i="1"/>
  <c r="I417" i="1"/>
  <c r="I419" i="1"/>
  <c r="I420" i="1"/>
  <c r="I421" i="1"/>
  <c r="I422" i="1"/>
  <c r="I423" i="1"/>
  <c r="I427" i="1"/>
  <c r="I428" i="1"/>
  <c r="I429" i="1"/>
  <c r="I431" i="1"/>
  <c r="I432" i="1"/>
  <c r="I433" i="1"/>
  <c r="I435" i="1"/>
  <c r="I436" i="1"/>
  <c r="I437" i="1"/>
  <c r="I438" i="1"/>
  <c r="I439" i="1"/>
  <c r="I440" i="1"/>
  <c r="I441" i="1"/>
  <c r="I443" i="1"/>
  <c r="I444" i="1"/>
  <c r="I445" i="1"/>
  <c r="I446" i="1"/>
  <c r="I448" i="1"/>
  <c r="I449" i="1"/>
  <c r="I451" i="1"/>
  <c r="I452" i="1"/>
  <c r="I453" i="1"/>
  <c r="I454" i="1"/>
  <c r="I455" i="1"/>
  <c r="I457" i="1"/>
  <c r="I459" i="1"/>
  <c r="I460" i="1"/>
  <c r="I461" i="1"/>
  <c r="I462" i="1"/>
  <c r="I464" i="1"/>
  <c r="I467" i="1"/>
  <c r="I468" i="1"/>
  <c r="I469" i="1"/>
  <c r="I470" i="1"/>
  <c r="I473" i="1"/>
  <c r="I475" i="1"/>
  <c r="I476" i="1"/>
  <c r="I477" i="1"/>
  <c r="I478" i="1"/>
  <c r="I479" i="1"/>
  <c r="I483" i="1"/>
  <c r="I484" i="1"/>
  <c r="I485" i="1"/>
  <c r="I486" i="1"/>
  <c r="I487" i="1"/>
  <c r="I488" i="1"/>
  <c r="I491" i="1"/>
  <c r="I492" i="1"/>
  <c r="I493" i="1"/>
  <c r="I494" i="1"/>
  <c r="I495" i="1"/>
  <c r="I496" i="1"/>
  <c r="I497" i="1"/>
  <c r="I499" i="1"/>
  <c r="I500" i="1"/>
  <c r="I501" i="1"/>
  <c r="I2" i="1"/>
  <c r="J3" i="1"/>
  <c r="K3" i="1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K55" i="1" s="1"/>
  <c r="J56" i="1"/>
  <c r="K56" i="1" s="1"/>
  <c r="J57" i="1"/>
  <c r="K57" i="1" s="1"/>
  <c r="J58" i="1"/>
  <c r="K58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5" i="1"/>
  <c r="K65" i="1" s="1"/>
  <c r="J66" i="1"/>
  <c r="K66" i="1" s="1"/>
  <c r="J67" i="1"/>
  <c r="K67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J75" i="1"/>
  <c r="K75" i="1" s="1"/>
  <c r="J76" i="1"/>
  <c r="K76" i="1" s="1"/>
  <c r="J77" i="1"/>
  <c r="K77" i="1" s="1"/>
  <c r="J78" i="1"/>
  <c r="K78" i="1" s="1"/>
  <c r="J79" i="1"/>
  <c r="K79" i="1" s="1"/>
  <c r="J80" i="1"/>
  <c r="K80" i="1" s="1"/>
  <c r="J81" i="1"/>
  <c r="K81" i="1" s="1"/>
  <c r="J82" i="1"/>
  <c r="K82" i="1" s="1"/>
  <c r="J83" i="1"/>
  <c r="K83" i="1" s="1"/>
  <c r="J84" i="1"/>
  <c r="K84" i="1" s="1"/>
  <c r="J85" i="1"/>
  <c r="K85" i="1" s="1"/>
  <c r="J86" i="1"/>
  <c r="K86" i="1" s="1"/>
  <c r="J87" i="1"/>
  <c r="K87" i="1" s="1"/>
  <c r="J88" i="1"/>
  <c r="K88" i="1" s="1"/>
  <c r="J89" i="1"/>
  <c r="K89" i="1" s="1"/>
  <c r="J90" i="1"/>
  <c r="K90" i="1" s="1"/>
  <c r="J91" i="1"/>
  <c r="K91" i="1" s="1"/>
  <c r="J92" i="1"/>
  <c r="K92" i="1" s="1"/>
  <c r="J93" i="1"/>
  <c r="K93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K101" i="1" s="1"/>
  <c r="J102" i="1"/>
  <c r="K102" i="1" s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09" i="1"/>
  <c r="K109" i="1" s="1"/>
  <c r="J110" i="1"/>
  <c r="K110" i="1" s="1"/>
  <c r="J111" i="1"/>
  <c r="K111" i="1" s="1"/>
  <c r="J112" i="1"/>
  <c r="K112" i="1" s="1"/>
  <c r="J113" i="1"/>
  <c r="K113" i="1" s="1"/>
  <c r="J114" i="1"/>
  <c r="K114" i="1" s="1"/>
  <c r="J115" i="1"/>
  <c r="K115" i="1" s="1"/>
  <c r="J116" i="1"/>
  <c r="K116" i="1" s="1"/>
  <c r="J117" i="1"/>
  <c r="K117" i="1" s="1"/>
  <c r="J118" i="1"/>
  <c r="K118" i="1" s="1"/>
  <c r="J119" i="1"/>
  <c r="K119" i="1" s="1"/>
  <c r="J120" i="1"/>
  <c r="K120" i="1" s="1"/>
  <c r="J121" i="1"/>
  <c r="K121" i="1" s="1"/>
  <c r="J122" i="1"/>
  <c r="K122" i="1" s="1"/>
  <c r="J123" i="1"/>
  <c r="K123" i="1" s="1"/>
  <c r="J124" i="1"/>
  <c r="K124" i="1" s="1"/>
  <c r="J125" i="1"/>
  <c r="K125" i="1" s="1"/>
  <c r="J126" i="1"/>
  <c r="K126" i="1" s="1"/>
  <c r="J127" i="1"/>
  <c r="K127" i="1" s="1"/>
  <c r="J128" i="1"/>
  <c r="K128" i="1" s="1"/>
  <c r="J129" i="1"/>
  <c r="K129" i="1" s="1"/>
  <c r="J130" i="1"/>
  <c r="K130" i="1" s="1"/>
  <c r="J131" i="1"/>
  <c r="K131" i="1" s="1"/>
  <c r="J132" i="1"/>
  <c r="K132" i="1" s="1"/>
  <c r="J133" i="1"/>
  <c r="K133" i="1" s="1"/>
  <c r="J134" i="1"/>
  <c r="K134" i="1" s="1"/>
  <c r="J135" i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J142" i="1"/>
  <c r="K142" i="1" s="1"/>
  <c r="J143" i="1"/>
  <c r="K143" i="1" s="1"/>
  <c r="J144" i="1"/>
  <c r="K144" i="1" s="1"/>
  <c r="J145" i="1"/>
  <c r="K145" i="1" s="1"/>
  <c r="J146" i="1"/>
  <c r="K146" i="1" s="1"/>
  <c r="J147" i="1"/>
  <c r="K147" i="1" s="1"/>
  <c r="J148" i="1"/>
  <c r="K148" i="1" s="1"/>
  <c r="J149" i="1"/>
  <c r="K149" i="1" s="1"/>
  <c r="J150" i="1"/>
  <c r="K150" i="1" s="1"/>
  <c r="J151" i="1"/>
  <c r="K151" i="1" s="1"/>
  <c r="J152" i="1"/>
  <c r="K152" i="1" s="1"/>
  <c r="J153" i="1"/>
  <c r="K153" i="1" s="1"/>
  <c r="J154" i="1"/>
  <c r="K154" i="1" s="1"/>
  <c r="J155" i="1"/>
  <c r="K155" i="1" s="1"/>
  <c r="J156" i="1"/>
  <c r="K156" i="1" s="1"/>
  <c r="J157" i="1"/>
  <c r="K157" i="1" s="1"/>
  <c r="J158" i="1"/>
  <c r="K158" i="1" s="1"/>
  <c r="J159" i="1"/>
  <c r="K159" i="1" s="1"/>
  <c r="J160" i="1"/>
  <c r="K160" i="1" s="1"/>
  <c r="J161" i="1"/>
  <c r="K161" i="1" s="1"/>
  <c r="J162" i="1"/>
  <c r="K162" i="1" s="1"/>
  <c r="J163" i="1"/>
  <c r="K163" i="1" s="1"/>
  <c r="J164" i="1"/>
  <c r="K164" i="1" s="1"/>
  <c r="J165" i="1"/>
  <c r="K165" i="1" s="1"/>
  <c r="J166" i="1"/>
  <c r="K166" i="1" s="1"/>
  <c r="J167" i="1"/>
  <c r="K167" i="1" s="1"/>
  <c r="J168" i="1"/>
  <c r="K168" i="1" s="1"/>
  <c r="J169" i="1"/>
  <c r="K169" i="1" s="1"/>
  <c r="J170" i="1"/>
  <c r="K170" i="1" s="1"/>
  <c r="J171" i="1"/>
  <c r="K171" i="1" s="1"/>
  <c r="J172" i="1"/>
  <c r="K172" i="1" s="1"/>
  <c r="J173" i="1"/>
  <c r="K173" i="1" s="1"/>
  <c r="J174" i="1"/>
  <c r="K174" i="1" s="1"/>
  <c r="J175" i="1"/>
  <c r="K175" i="1" s="1"/>
  <c r="J176" i="1"/>
  <c r="K176" i="1" s="1"/>
  <c r="J177" i="1"/>
  <c r="K177" i="1" s="1"/>
  <c r="J178" i="1"/>
  <c r="K178" i="1" s="1"/>
  <c r="J179" i="1"/>
  <c r="K179" i="1" s="1"/>
  <c r="J180" i="1"/>
  <c r="K180" i="1" s="1"/>
  <c r="J181" i="1"/>
  <c r="K181" i="1" s="1"/>
  <c r="J182" i="1"/>
  <c r="K182" i="1" s="1"/>
  <c r="J183" i="1"/>
  <c r="K183" i="1" s="1"/>
  <c r="J184" i="1"/>
  <c r="K184" i="1" s="1"/>
  <c r="J185" i="1"/>
  <c r="K185" i="1" s="1"/>
  <c r="J186" i="1"/>
  <c r="K186" i="1" s="1"/>
  <c r="J187" i="1"/>
  <c r="K187" i="1" s="1"/>
  <c r="J188" i="1"/>
  <c r="K188" i="1" s="1"/>
  <c r="J189" i="1"/>
  <c r="K189" i="1" s="1"/>
  <c r="J190" i="1"/>
  <c r="K190" i="1" s="1"/>
  <c r="J191" i="1"/>
  <c r="K191" i="1" s="1"/>
  <c r="J192" i="1"/>
  <c r="K192" i="1" s="1"/>
  <c r="J193" i="1"/>
  <c r="K193" i="1" s="1"/>
  <c r="J194" i="1"/>
  <c r="K194" i="1" s="1"/>
  <c r="J195" i="1"/>
  <c r="K195" i="1" s="1"/>
  <c r="J196" i="1"/>
  <c r="K196" i="1" s="1"/>
  <c r="J197" i="1"/>
  <c r="K197" i="1" s="1"/>
  <c r="J198" i="1"/>
  <c r="K198" i="1" s="1"/>
  <c r="J199" i="1"/>
  <c r="K199" i="1" s="1"/>
  <c r="J200" i="1"/>
  <c r="K200" i="1" s="1"/>
  <c r="J201" i="1"/>
  <c r="K201" i="1" s="1"/>
  <c r="J202" i="1"/>
  <c r="K202" i="1" s="1"/>
  <c r="J203" i="1"/>
  <c r="K203" i="1" s="1"/>
  <c r="J204" i="1"/>
  <c r="K204" i="1" s="1"/>
  <c r="J205" i="1"/>
  <c r="K205" i="1" s="1"/>
  <c r="J206" i="1"/>
  <c r="K206" i="1" s="1"/>
  <c r="J207" i="1"/>
  <c r="K207" i="1" s="1"/>
  <c r="J208" i="1"/>
  <c r="K208" i="1" s="1"/>
  <c r="J209" i="1"/>
  <c r="K209" i="1" s="1"/>
  <c r="J210" i="1"/>
  <c r="K210" i="1" s="1"/>
  <c r="J211" i="1"/>
  <c r="K211" i="1" s="1"/>
  <c r="J212" i="1"/>
  <c r="K212" i="1" s="1"/>
  <c r="J213" i="1"/>
  <c r="K213" i="1" s="1"/>
  <c r="J214" i="1"/>
  <c r="K214" i="1" s="1"/>
  <c r="J215" i="1"/>
  <c r="K215" i="1" s="1"/>
  <c r="J216" i="1"/>
  <c r="K216" i="1" s="1"/>
  <c r="J217" i="1"/>
  <c r="K217" i="1" s="1"/>
  <c r="J218" i="1"/>
  <c r="K218" i="1" s="1"/>
  <c r="J219" i="1"/>
  <c r="K219" i="1" s="1"/>
  <c r="J220" i="1"/>
  <c r="K220" i="1" s="1"/>
  <c r="J221" i="1"/>
  <c r="K221" i="1" s="1"/>
  <c r="J222" i="1"/>
  <c r="K222" i="1" s="1"/>
  <c r="J223" i="1"/>
  <c r="K223" i="1" s="1"/>
  <c r="J224" i="1"/>
  <c r="K224" i="1" s="1"/>
  <c r="J225" i="1"/>
  <c r="K225" i="1" s="1"/>
  <c r="J226" i="1"/>
  <c r="K226" i="1" s="1"/>
  <c r="J227" i="1"/>
  <c r="K227" i="1" s="1"/>
  <c r="J228" i="1"/>
  <c r="K228" i="1" s="1"/>
  <c r="J229" i="1"/>
  <c r="K229" i="1" s="1"/>
  <c r="J230" i="1"/>
  <c r="K230" i="1" s="1"/>
  <c r="J231" i="1"/>
  <c r="K231" i="1" s="1"/>
  <c r="J232" i="1"/>
  <c r="K232" i="1" s="1"/>
  <c r="J233" i="1"/>
  <c r="K233" i="1" s="1"/>
  <c r="J234" i="1"/>
  <c r="K234" i="1" s="1"/>
  <c r="J235" i="1"/>
  <c r="K235" i="1" s="1"/>
  <c r="J236" i="1"/>
  <c r="K236" i="1" s="1"/>
  <c r="J237" i="1"/>
  <c r="K237" i="1" s="1"/>
  <c r="J238" i="1"/>
  <c r="K238" i="1" s="1"/>
  <c r="J239" i="1"/>
  <c r="K239" i="1" s="1"/>
  <c r="J240" i="1"/>
  <c r="K240" i="1" s="1"/>
  <c r="J241" i="1"/>
  <c r="K241" i="1" s="1"/>
  <c r="J242" i="1"/>
  <c r="K242" i="1" s="1"/>
  <c r="J243" i="1"/>
  <c r="K243" i="1" s="1"/>
  <c r="J244" i="1"/>
  <c r="K244" i="1" s="1"/>
  <c r="J245" i="1"/>
  <c r="K245" i="1" s="1"/>
  <c r="J246" i="1"/>
  <c r="K246" i="1" s="1"/>
  <c r="J247" i="1"/>
  <c r="K247" i="1" s="1"/>
  <c r="J248" i="1"/>
  <c r="K248" i="1" s="1"/>
  <c r="J249" i="1"/>
  <c r="K249" i="1" s="1"/>
  <c r="J250" i="1"/>
  <c r="K250" i="1" s="1"/>
  <c r="J251" i="1"/>
  <c r="K251" i="1" s="1"/>
  <c r="J252" i="1"/>
  <c r="K252" i="1" s="1"/>
  <c r="J253" i="1"/>
  <c r="K253" i="1" s="1"/>
  <c r="J254" i="1"/>
  <c r="K254" i="1" s="1"/>
  <c r="J255" i="1"/>
  <c r="K255" i="1" s="1"/>
  <c r="J256" i="1"/>
  <c r="K256" i="1" s="1"/>
  <c r="J257" i="1"/>
  <c r="K257" i="1" s="1"/>
  <c r="J258" i="1"/>
  <c r="K258" i="1" s="1"/>
  <c r="J259" i="1"/>
  <c r="K259" i="1" s="1"/>
  <c r="J260" i="1"/>
  <c r="K260" i="1" s="1"/>
  <c r="J261" i="1"/>
  <c r="K261" i="1" s="1"/>
  <c r="J262" i="1"/>
  <c r="K262" i="1" s="1"/>
  <c r="J263" i="1"/>
  <c r="K263" i="1" s="1"/>
  <c r="J264" i="1"/>
  <c r="K264" i="1" s="1"/>
  <c r="J265" i="1"/>
  <c r="K265" i="1" s="1"/>
  <c r="J266" i="1"/>
  <c r="K266" i="1" s="1"/>
  <c r="J267" i="1"/>
  <c r="K267" i="1" s="1"/>
  <c r="J268" i="1"/>
  <c r="K268" i="1" s="1"/>
  <c r="J269" i="1"/>
  <c r="K269" i="1" s="1"/>
  <c r="J270" i="1"/>
  <c r="K270" i="1" s="1"/>
  <c r="J271" i="1"/>
  <c r="K271" i="1" s="1"/>
  <c r="J272" i="1"/>
  <c r="K272" i="1" s="1"/>
  <c r="J273" i="1"/>
  <c r="K273" i="1" s="1"/>
  <c r="J274" i="1"/>
  <c r="K274" i="1" s="1"/>
  <c r="J275" i="1"/>
  <c r="K275" i="1" s="1"/>
  <c r="J276" i="1"/>
  <c r="K276" i="1" s="1"/>
  <c r="J277" i="1"/>
  <c r="K277" i="1" s="1"/>
  <c r="J278" i="1"/>
  <c r="K278" i="1" s="1"/>
  <c r="J279" i="1"/>
  <c r="K279" i="1" s="1"/>
  <c r="J280" i="1"/>
  <c r="K280" i="1" s="1"/>
  <c r="J281" i="1"/>
  <c r="K281" i="1" s="1"/>
  <c r="J282" i="1"/>
  <c r="K282" i="1" s="1"/>
  <c r="J283" i="1"/>
  <c r="K283" i="1" s="1"/>
  <c r="J284" i="1"/>
  <c r="K284" i="1" s="1"/>
  <c r="J285" i="1"/>
  <c r="K285" i="1" s="1"/>
  <c r="J286" i="1"/>
  <c r="K286" i="1" s="1"/>
  <c r="J287" i="1"/>
  <c r="K287" i="1" s="1"/>
  <c r="J288" i="1"/>
  <c r="K288" i="1" s="1"/>
  <c r="J289" i="1"/>
  <c r="K289" i="1" s="1"/>
  <c r="J290" i="1"/>
  <c r="K290" i="1" s="1"/>
  <c r="J291" i="1"/>
  <c r="K291" i="1" s="1"/>
  <c r="J292" i="1"/>
  <c r="K292" i="1" s="1"/>
  <c r="J293" i="1"/>
  <c r="K293" i="1" s="1"/>
  <c r="J294" i="1"/>
  <c r="K294" i="1" s="1"/>
  <c r="J295" i="1"/>
  <c r="K295" i="1" s="1"/>
  <c r="J296" i="1"/>
  <c r="K296" i="1" s="1"/>
  <c r="J297" i="1"/>
  <c r="K297" i="1" s="1"/>
  <c r="J298" i="1"/>
  <c r="K298" i="1" s="1"/>
  <c r="J299" i="1"/>
  <c r="K299" i="1" s="1"/>
  <c r="J300" i="1"/>
  <c r="K300" i="1" s="1"/>
  <c r="J301" i="1"/>
  <c r="K301" i="1" s="1"/>
  <c r="J302" i="1"/>
  <c r="K302" i="1" s="1"/>
  <c r="J303" i="1"/>
  <c r="K303" i="1" s="1"/>
  <c r="J304" i="1"/>
  <c r="K304" i="1" s="1"/>
  <c r="J305" i="1"/>
  <c r="K305" i="1" s="1"/>
  <c r="J306" i="1"/>
  <c r="K306" i="1" s="1"/>
  <c r="J307" i="1"/>
  <c r="K307" i="1" s="1"/>
  <c r="J308" i="1"/>
  <c r="K308" i="1" s="1"/>
  <c r="J309" i="1"/>
  <c r="K309" i="1" s="1"/>
  <c r="J310" i="1"/>
  <c r="K310" i="1" s="1"/>
  <c r="J311" i="1"/>
  <c r="K311" i="1" s="1"/>
  <c r="J312" i="1"/>
  <c r="K312" i="1" s="1"/>
  <c r="J313" i="1"/>
  <c r="K313" i="1" s="1"/>
  <c r="J314" i="1"/>
  <c r="K314" i="1" s="1"/>
  <c r="J315" i="1"/>
  <c r="K315" i="1" s="1"/>
  <c r="J316" i="1"/>
  <c r="K316" i="1" s="1"/>
  <c r="J317" i="1"/>
  <c r="K317" i="1" s="1"/>
  <c r="J318" i="1"/>
  <c r="K318" i="1" s="1"/>
  <c r="J319" i="1"/>
  <c r="K319" i="1" s="1"/>
  <c r="J320" i="1"/>
  <c r="K320" i="1" s="1"/>
  <c r="J321" i="1"/>
  <c r="K321" i="1" s="1"/>
  <c r="J322" i="1"/>
  <c r="K322" i="1" s="1"/>
  <c r="J323" i="1"/>
  <c r="K323" i="1" s="1"/>
  <c r="J324" i="1"/>
  <c r="K324" i="1" s="1"/>
  <c r="J325" i="1"/>
  <c r="K325" i="1" s="1"/>
  <c r="J326" i="1"/>
  <c r="K326" i="1" s="1"/>
  <c r="J327" i="1"/>
  <c r="K327" i="1" s="1"/>
  <c r="J328" i="1"/>
  <c r="K328" i="1" s="1"/>
  <c r="J329" i="1"/>
  <c r="K329" i="1" s="1"/>
  <c r="J330" i="1"/>
  <c r="K330" i="1" s="1"/>
  <c r="J331" i="1"/>
  <c r="K331" i="1" s="1"/>
  <c r="J332" i="1"/>
  <c r="K332" i="1" s="1"/>
  <c r="J333" i="1"/>
  <c r="K333" i="1" s="1"/>
  <c r="J334" i="1"/>
  <c r="K334" i="1" s="1"/>
  <c r="J335" i="1"/>
  <c r="K335" i="1" s="1"/>
  <c r="J336" i="1"/>
  <c r="K336" i="1" s="1"/>
  <c r="J337" i="1"/>
  <c r="K337" i="1" s="1"/>
  <c r="J338" i="1"/>
  <c r="K338" i="1" s="1"/>
  <c r="J339" i="1"/>
  <c r="K339" i="1" s="1"/>
  <c r="J340" i="1"/>
  <c r="K340" i="1" s="1"/>
  <c r="J341" i="1"/>
  <c r="K341" i="1" s="1"/>
  <c r="J342" i="1"/>
  <c r="K342" i="1" s="1"/>
  <c r="J343" i="1"/>
  <c r="K343" i="1" s="1"/>
  <c r="J344" i="1"/>
  <c r="K344" i="1" s="1"/>
  <c r="J345" i="1"/>
  <c r="K345" i="1" s="1"/>
  <c r="J346" i="1"/>
  <c r="K346" i="1" s="1"/>
  <c r="J347" i="1"/>
  <c r="K347" i="1" s="1"/>
  <c r="J348" i="1"/>
  <c r="K348" i="1" s="1"/>
  <c r="J349" i="1"/>
  <c r="K349" i="1" s="1"/>
  <c r="J350" i="1"/>
  <c r="K350" i="1" s="1"/>
  <c r="J351" i="1"/>
  <c r="K351" i="1" s="1"/>
  <c r="J352" i="1"/>
  <c r="K352" i="1" s="1"/>
  <c r="J353" i="1"/>
  <c r="K353" i="1" s="1"/>
  <c r="J354" i="1"/>
  <c r="K354" i="1" s="1"/>
  <c r="J355" i="1"/>
  <c r="K355" i="1" s="1"/>
  <c r="J356" i="1"/>
  <c r="K356" i="1" s="1"/>
  <c r="J357" i="1"/>
  <c r="K357" i="1" s="1"/>
  <c r="J358" i="1"/>
  <c r="K358" i="1" s="1"/>
  <c r="J359" i="1"/>
  <c r="K359" i="1" s="1"/>
  <c r="J360" i="1"/>
  <c r="K360" i="1" s="1"/>
  <c r="J361" i="1"/>
  <c r="K361" i="1" s="1"/>
  <c r="J362" i="1"/>
  <c r="K362" i="1" s="1"/>
  <c r="J363" i="1"/>
  <c r="K363" i="1" s="1"/>
  <c r="J364" i="1"/>
  <c r="K364" i="1" s="1"/>
  <c r="J365" i="1"/>
  <c r="K365" i="1" s="1"/>
  <c r="J366" i="1"/>
  <c r="K366" i="1" s="1"/>
  <c r="J367" i="1"/>
  <c r="K367" i="1" s="1"/>
  <c r="J368" i="1"/>
  <c r="K368" i="1" s="1"/>
  <c r="J369" i="1"/>
  <c r="K369" i="1" s="1"/>
  <c r="J370" i="1"/>
  <c r="K370" i="1" s="1"/>
  <c r="J371" i="1"/>
  <c r="K371" i="1" s="1"/>
  <c r="J372" i="1"/>
  <c r="K372" i="1" s="1"/>
  <c r="J373" i="1"/>
  <c r="K373" i="1" s="1"/>
  <c r="J374" i="1"/>
  <c r="K374" i="1" s="1"/>
  <c r="J375" i="1"/>
  <c r="K375" i="1" s="1"/>
  <c r="J376" i="1"/>
  <c r="K376" i="1" s="1"/>
  <c r="J377" i="1"/>
  <c r="K377" i="1" s="1"/>
  <c r="J378" i="1"/>
  <c r="K378" i="1" s="1"/>
  <c r="J379" i="1"/>
  <c r="K379" i="1" s="1"/>
  <c r="J380" i="1"/>
  <c r="K380" i="1" s="1"/>
  <c r="J381" i="1"/>
  <c r="K381" i="1" s="1"/>
  <c r="J382" i="1"/>
  <c r="K382" i="1" s="1"/>
  <c r="J383" i="1"/>
  <c r="K383" i="1" s="1"/>
  <c r="J384" i="1"/>
  <c r="K384" i="1" s="1"/>
  <c r="J385" i="1"/>
  <c r="K385" i="1" s="1"/>
  <c r="J386" i="1"/>
  <c r="K386" i="1" s="1"/>
  <c r="J387" i="1"/>
  <c r="K387" i="1" s="1"/>
  <c r="J388" i="1"/>
  <c r="K388" i="1" s="1"/>
  <c r="J389" i="1"/>
  <c r="K389" i="1" s="1"/>
  <c r="J390" i="1"/>
  <c r="K390" i="1" s="1"/>
  <c r="J391" i="1"/>
  <c r="K391" i="1" s="1"/>
  <c r="J392" i="1"/>
  <c r="K392" i="1" s="1"/>
  <c r="J393" i="1"/>
  <c r="K393" i="1" s="1"/>
  <c r="J394" i="1"/>
  <c r="K394" i="1" s="1"/>
  <c r="J395" i="1"/>
  <c r="K395" i="1" s="1"/>
  <c r="J396" i="1"/>
  <c r="K396" i="1" s="1"/>
  <c r="J397" i="1"/>
  <c r="K397" i="1" s="1"/>
  <c r="J398" i="1"/>
  <c r="K398" i="1" s="1"/>
  <c r="J399" i="1"/>
  <c r="K399" i="1" s="1"/>
  <c r="J400" i="1"/>
  <c r="K400" i="1" s="1"/>
  <c r="J401" i="1"/>
  <c r="K401" i="1" s="1"/>
  <c r="J402" i="1"/>
  <c r="K402" i="1" s="1"/>
  <c r="J403" i="1"/>
  <c r="K403" i="1" s="1"/>
  <c r="J404" i="1"/>
  <c r="K404" i="1" s="1"/>
  <c r="J405" i="1"/>
  <c r="K405" i="1" s="1"/>
  <c r="J406" i="1"/>
  <c r="K406" i="1" s="1"/>
  <c r="J407" i="1"/>
  <c r="K407" i="1" s="1"/>
  <c r="J408" i="1"/>
  <c r="K408" i="1" s="1"/>
  <c r="J409" i="1"/>
  <c r="K409" i="1" s="1"/>
  <c r="J410" i="1"/>
  <c r="K410" i="1" s="1"/>
  <c r="J411" i="1"/>
  <c r="K411" i="1" s="1"/>
  <c r="J412" i="1"/>
  <c r="K412" i="1" s="1"/>
  <c r="J413" i="1"/>
  <c r="K413" i="1" s="1"/>
  <c r="J414" i="1"/>
  <c r="K414" i="1" s="1"/>
  <c r="J415" i="1"/>
  <c r="K415" i="1" s="1"/>
  <c r="J416" i="1"/>
  <c r="K416" i="1" s="1"/>
  <c r="J417" i="1"/>
  <c r="K417" i="1" s="1"/>
  <c r="J418" i="1"/>
  <c r="K418" i="1" s="1"/>
  <c r="J419" i="1"/>
  <c r="K419" i="1" s="1"/>
  <c r="J420" i="1"/>
  <c r="K420" i="1" s="1"/>
  <c r="J421" i="1"/>
  <c r="K421" i="1" s="1"/>
  <c r="J422" i="1"/>
  <c r="K422" i="1" s="1"/>
  <c r="J423" i="1"/>
  <c r="K423" i="1" s="1"/>
  <c r="J424" i="1"/>
  <c r="K424" i="1" s="1"/>
  <c r="J425" i="1"/>
  <c r="K425" i="1" s="1"/>
  <c r="J426" i="1"/>
  <c r="K426" i="1" s="1"/>
  <c r="J427" i="1"/>
  <c r="K427" i="1" s="1"/>
  <c r="J428" i="1"/>
  <c r="K428" i="1" s="1"/>
  <c r="J429" i="1"/>
  <c r="K429" i="1" s="1"/>
  <c r="J430" i="1"/>
  <c r="J431" i="1"/>
  <c r="K431" i="1" s="1"/>
  <c r="J432" i="1"/>
  <c r="K432" i="1" s="1"/>
  <c r="J433" i="1"/>
  <c r="K433" i="1" s="1"/>
  <c r="J434" i="1"/>
  <c r="K434" i="1" s="1"/>
  <c r="J435" i="1"/>
  <c r="K435" i="1" s="1"/>
  <c r="J436" i="1"/>
  <c r="K436" i="1" s="1"/>
  <c r="J437" i="1"/>
  <c r="K437" i="1" s="1"/>
  <c r="J438" i="1"/>
  <c r="K438" i="1" s="1"/>
  <c r="J439" i="1"/>
  <c r="K439" i="1" s="1"/>
  <c r="J440" i="1"/>
  <c r="K440" i="1" s="1"/>
  <c r="J441" i="1"/>
  <c r="K441" i="1" s="1"/>
  <c r="J442" i="1"/>
  <c r="K442" i="1" s="1"/>
  <c r="J443" i="1"/>
  <c r="K443" i="1" s="1"/>
  <c r="J444" i="1"/>
  <c r="K444" i="1" s="1"/>
  <c r="J445" i="1"/>
  <c r="K445" i="1" s="1"/>
  <c r="J446" i="1"/>
  <c r="K446" i="1" s="1"/>
  <c r="J447" i="1"/>
  <c r="K447" i="1" s="1"/>
  <c r="J448" i="1"/>
  <c r="K448" i="1" s="1"/>
  <c r="J449" i="1"/>
  <c r="K449" i="1" s="1"/>
  <c r="J450" i="1"/>
  <c r="K450" i="1" s="1"/>
  <c r="J451" i="1"/>
  <c r="K451" i="1" s="1"/>
  <c r="J452" i="1"/>
  <c r="K452" i="1" s="1"/>
  <c r="J453" i="1"/>
  <c r="K453" i="1" s="1"/>
  <c r="J454" i="1"/>
  <c r="K454" i="1" s="1"/>
  <c r="J455" i="1"/>
  <c r="K455" i="1" s="1"/>
  <c r="J456" i="1"/>
  <c r="K456" i="1" s="1"/>
  <c r="J457" i="1"/>
  <c r="K457" i="1" s="1"/>
  <c r="J458" i="1"/>
  <c r="K458" i="1" s="1"/>
  <c r="J459" i="1"/>
  <c r="K459" i="1" s="1"/>
  <c r="J460" i="1"/>
  <c r="K460" i="1" s="1"/>
  <c r="J461" i="1"/>
  <c r="K461" i="1" s="1"/>
  <c r="J462" i="1"/>
  <c r="K462" i="1" s="1"/>
  <c r="J463" i="1"/>
  <c r="K463" i="1" s="1"/>
  <c r="J464" i="1"/>
  <c r="K464" i="1" s="1"/>
  <c r="J465" i="1"/>
  <c r="K465" i="1" s="1"/>
  <c r="J466" i="1"/>
  <c r="K466" i="1" s="1"/>
  <c r="J467" i="1"/>
  <c r="K467" i="1" s="1"/>
  <c r="J468" i="1"/>
  <c r="K468" i="1" s="1"/>
  <c r="J469" i="1"/>
  <c r="K469" i="1" s="1"/>
  <c r="J470" i="1"/>
  <c r="K470" i="1" s="1"/>
  <c r="J471" i="1"/>
  <c r="K471" i="1" s="1"/>
  <c r="J472" i="1"/>
  <c r="K472" i="1" s="1"/>
  <c r="J473" i="1"/>
  <c r="K473" i="1" s="1"/>
  <c r="J474" i="1"/>
  <c r="K474" i="1" s="1"/>
  <c r="J475" i="1"/>
  <c r="K475" i="1" s="1"/>
  <c r="J476" i="1"/>
  <c r="K476" i="1" s="1"/>
  <c r="J477" i="1"/>
  <c r="K477" i="1" s="1"/>
  <c r="J478" i="1"/>
  <c r="K478" i="1" s="1"/>
  <c r="J479" i="1"/>
  <c r="K479" i="1" s="1"/>
  <c r="J480" i="1"/>
  <c r="K480" i="1" s="1"/>
  <c r="J481" i="1"/>
  <c r="K481" i="1" s="1"/>
  <c r="J482" i="1"/>
  <c r="K482" i="1" s="1"/>
  <c r="J483" i="1"/>
  <c r="K483" i="1" s="1"/>
  <c r="J484" i="1"/>
  <c r="K484" i="1" s="1"/>
  <c r="J485" i="1"/>
  <c r="K485" i="1" s="1"/>
  <c r="J486" i="1"/>
  <c r="K486" i="1" s="1"/>
  <c r="J487" i="1"/>
  <c r="K487" i="1" s="1"/>
  <c r="J488" i="1"/>
  <c r="K488" i="1" s="1"/>
  <c r="J489" i="1"/>
  <c r="K489" i="1" s="1"/>
  <c r="J490" i="1"/>
  <c r="K490" i="1" s="1"/>
  <c r="J491" i="1"/>
  <c r="K491" i="1" s="1"/>
  <c r="J492" i="1"/>
  <c r="K492" i="1" s="1"/>
  <c r="J493" i="1"/>
  <c r="K493" i="1" s="1"/>
  <c r="J494" i="1"/>
  <c r="K494" i="1" s="1"/>
  <c r="J495" i="1"/>
  <c r="K495" i="1" s="1"/>
  <c r="J496" i="1"/>
  <c r="K496" i="1" s="1"/>
  <c r="J497" i="1"/>
  <c r="K497" i="1" s="1"/>
  <c r="J498" i="1"/>
  <c r="K498" i="1" s="1"/>
  <c r="J499" i="1"/>
  <c r="K499" i="1" s="1"/>
  <c r="J500" i="1"/>
  <c r="K500" i="1" s="1"/>
  <c r="J501" i="1"/>
  <c r="K501" i="1" s="1"/>
  <c r="J2" i="1"/>
  <c r="K2" i="1" s="1"/>
  <c r="D430" i="1"/>
  <c r="K430" i="1" l="1"/>
  <c r="I430" i="1"/>
  <c r="N1" i="1"/>
</calcChain>
</file>

<file path=xl/sharedStrings.xml><?xml version="1.0" encoding="utf-8"?>
<sst xmlns="http://schemas.openxmlformats.org/spreadsheetml/2006/main" count="64" uniqueCount="35">
  <si>
    <t>Production Run</t>
  </si>
  <si>
    <t>Direct Materials</t>
  </si>
  <si>
    <t>Direct Labor</t>
  </si>
  <si>
    <t>Manufacturing Overhead</t>
  </si>
  <si>
    <t>Direct Labor Hours</t>
  </si>
  <si>
    <t>Headcount</t>
  </si>
  <si>
    <t>Machine Hours</t>
  </si>
  <si>
    <t>Proposed Manufacturing Overhead rate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</si>
  <si>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</si>
  <si>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</si>
  <si>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</si>
  <si>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</si>
  <si>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</si>
  <si>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</si>
  <si>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</si>
  <si>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</si>
  <si>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</si>
  <si>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</si>
  <si>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</si>
  <si>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</si>
  <si>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</si>
  <si>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</si>
  <si>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</si>
  <si>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</si>
  <si>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</si>
  <si>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</si>
  <si>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</si>
  <si>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</si>
  <si>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</si>
  <si>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</si>
  <si>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</si>
  <si>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</si>
  <si>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MOH Estimate based off Machine Hours regression</t>
  </si>
  <si>
    <t>Percent difference from actual</t>
  </si>
  <si>
    <t>MOH Estimate based off 1000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</si>
</sst>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quotePrefix="1"/>
    <xf numFmtId="164" fontId="0" fillId="0" borderId="0" xfId="0" applyNumberFormat="1"/>
    <xf numFmtId="1" fontId="0" fillId="0" borderId="0" xfId="0" applyNumberFormat="1"/>
    <xf numFmtId="0" fontId="0" fillId="0" borderId="1" xfId="0" applyBorder="1"/>
    <xf numFmtId="44" fontId="0" fillId="0" borderId="2" xfId="1" applyFont="1" applyBorder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Continuous"/>
    </xf>
    <xf numFmtId="10" fontId="0" fillId="0" borderId="0" xfId="0" applyNumberFormat="1"/>
    <xf numFmtId="10" fontId="0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'Production Data'!$I$1</c:f>
              <c:strCache>
                <c:ptCount val="1"/>
                <c:pt idx="0">
                  <c:v>Percent difference from 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'Production Data'!$I$2:$I$547</c:f>
              <c:numCache>
                <c:formatCode>0.00%</c:formatCode>
                <c:ptCount val="546"/>
                <c:pt idx="0">
                  <c:v>0.45926459985580387</c:v>
                </c:pt>
                <c:pt idx="1">
                  <c:v>-0.38504155124653738</c:v>
                </c:pt>
                <c:pt idx="2">
                  <c:v>0.38195302843016071</c:v>
                </c:pt>
                <c:pt idx="3">
                  <c:v>-0.77698800533096402</c:v>
                </c:pt>
                <c:pt idx="4">
                  <c:v>-7.8167115902964962E-2</c:v>
                </c:pt>
                <c:pt idx="5">
                  <c:v>-0.84501845018450183</c:v>
                </c:pt>
                <c:pt idx="6">
                  <c:v>-1.8296547821165818</c:v>
                </c:pt>
                <c:pt idx="7">
                  <c:v>0.10410320731051782</c:v>
                </c:pt>
                <c:pt idx="8">
                  <c:v>-0.7838030681412772</c:v>
                </c:pt>
                <c:pt idx="9">
                  <c:v>-0.11706881143878463</c:v>
                </c:pt>
                <c:pt idx="10">
                  <c:v>-1.8328611898016998</c:v>
                </c:pt>
                <c:pt idx="11">
                  <c:v>0.10554561717352415</c:v>
                </c:pt>
                <c:pt idx="12">
                  <c:v>-0.80668473351400183</c:v>
                </c:pt>
                <c:pt idx="13">
                  <c:v>-2.0408163265306121E-2</c:v>
                </c:pt>
                <c:pt idx="14">
                  <c:v>0.58822318303479515</c:v>
                </c:pt>
                <c:pt idx="15">
                  <c:v>-0.86799501867995021</c:v>
                </c:pt>
                <c:pt idx="16">
                  <c:v>-0.31233595800524933</c:v>
                </c:pt>
                <c:pt idx="17">
                  <c:v>-5.8201058201058198E-2</c:v>
                </c:pt>
                <c:pt idx="18">
                  <c:v>0.756157034869544</c:v>
                </c:pt>
                <c:pt idx="19">
                  <c:v>-0.10803324099722991</c:v>
                </c:pt>
                <c:pt idx="20">
                  <c:v>-0.4351320321469575</c:v>
                </c:pt>
                <c:pt idx="21">
                  <c:v>0.2884250474383302</c:v>
                </c:pt>
                <c:pt idx="22">
                  <c:v>-1.5974025974025974</c:v>
                </c:pt>
                <c:pt idx="23">
                  <c:v>-0.35409614082599866</c:v>
                </c:pt>
                <c:pt idx="24">
                  <c:v>0.53161592505854804</c:v>
                </c:pt>
                <c:pt idx="25">
                  <c:v>5.1952976867652635E-2</c:v>
                </c:pt>
                <c:pt idx="26">
                  <c:v>0.6199163816039529</c:v>
                </c:pt>
                <c:pt idx="27">
                  <c:v>-0.30446125750065223</c:v>
                </c:pt>
                <c:pt idx="28">
                  <c:v>-0.51883353584447145</c:v>
                </c:pt>
                <c:pt idx="29">
                  <c:v>0.20276375232527238</c:v>
                </c:pt>
                <c:pt idx="30">
                  <c:v>0.29812247762765398</c:v>
                </c:pt>
                <c:pt idx="31">
                  <c:v>0.28225372330881032</c:v>
                </c:pt>
                <c:pt idx="32">
                  <c:v>-0.2476606363069245</c:v>
                </c:pt>
                <c:pt idx="33">
                  <c:v>0.13922961050139876</c:v>
                </c:pt>
                <c:pt idx="34">
                  <c:v>-0.16279069767441862</c:v>
                </c:pt>
                <c:pt idx="35">
                  <c:v>-1.9137529137529137</c:v>
                </c:pt>
                <c:pt idx="36">
                  <c:v>0.33687002652519893</c:v>
                </c:pt>
                <c:pt idx="37">
                  <c:v>-3.7882719252724441E-2</c:v>
                </c:pt>
                <c:pt idx="38">
                  <c:v>5.8971141781681308E-2</c:v>
                </c:pt>
                <c:pt idx="39">
                  <c:v>6.9513406156901684E-3</c:v>
                </c:pt>
                <c:pt idx="40">
                  <c:v>0.14365232284307428</c:v>
                </c:pt>
                <c:pt idx="41">
                  <c:v>0.24127465857359637</c:v>
                </c:pt>
                <c:pt idx="42">
                  <c:v>-0.17164616285881665</c:v>
                </c:pt>
                <c:pt idx="43">
                  <c:v>0.11331796417804575</c:v>
                </c:pt>
                <c:pt idx="44">
                  <c:v>0.57841483979763908</c:v>
                </c:pt>
                <c:pt idx="45">
                  <c:v>-0.10156422119409561</c:v>
                </c:pt>
                <c:pt idx="46">
                  <c:v>0.23488905891354248</c:v>
                </c:pt>
                <c:pt idx="47">
                  <c:v>-6.8376068376068383E-2</c:v>
                </c:pt>
                <c:pt idx="48">
                  <c:v>-7.0377308001070379E-2</c:v>
                </c:pt>
                <c:pt idx="49">
                  <c:v>-1.5856496444731738</c:v>
                </c:pt>
                <c:pt idx="50">
                  <c:v>0.34440559440559443</c:v>
                </c:pt>
                <c:pt idx="51">
                  <c:v>0.3894993894993895</c:v>
                </c:pt>
                <c:pt idx="52">
                  <c:v>0.50186799501867996</c:v>
                </c:pt>
                <c:pt idx="53">
                  <c:v>2.4390243902439025E-2</c:v>
                </c:pt>
                <c:pt idx="54">
                  <c:v>-9.4491061656329811E-2</c:v>
                </c:pt>
                <c:pt idx="55">
                  <c:v>0.4193922972711438</c:v>
                </c:pt>
                <c:pt idx="56">
                  <c:v>-0.19474313022700118</c:v>
                </c:pt>
                <c:pt idx="57">
                  <c:v>-3.9933444259567387E-2</c:v>
                </c:pt>
                <c:pt idx="58">
                  <c:v>0.32088285229202035</c:v>
                </c:pt>
                <c:pt idx="59">
                  <c:v>0.73118279569892475</c:v>
                </c:pt>
                <c:pt idx="60">
                  <c:v>0.1109135363414092</c:v>
                </c:pt>
                <c:pt idx="61">
                  <c:v>-0.93498452012383904</c:v>
                </c:pt>
                <c:pt idx="62">
                  <c:v>-4.1485853150494703E-2</c:v>
                </c:pt>
                <c:pt idx="63">
                  <c:v>0.43935712950850309</c:v>
                </c:pt>
                <c:pt idx="64">
                  <c:v>-8.2016879463319634E-2</c:v>
                </c:pt>
                <c:pt idx="65">
                  <c:v>-1.5889967637540454</c:v>
                </c:pt>
                <c:pt idx="66">
                  <c:v>-0.10517590716522379</c:v>
                </c:pt>
                <c:pt idx="67">
                  <c:v>0.23254029163468917</c:v>
                </c:pt>
                <c:pt idx="68">
                  <c:v>0.10281715413601292</c:v>
                </c:pt>
                <c:pt idx="69">
                  <c:v>0.20823436262866191</c:v>
                </c:pt>
                <c:pt idx="70">
                  <c:v>0.38900203665987781</c:v>
                </c:pt>
                <c:pt idx="71">
                  <c:v>-0.18436636399526254</c:v>
                </c:pt>
                <c:pt idx="72">
                  <c:v>-6.6856330014224752E-2</c:v>
                </c:pt>
                <c:pt idx="73">
                  <c:v>-1.1394950791613179</c:v>
                </c:pt>
                <c:pt idx="74">
                  <c:v>-0.59642401021711366</c:v>
                </c:pt>
                <c:pt idx="75">
                  <c:v>-0.10375275938189846</c:v>
                </c:pt>
                <c:pt idx="76">
                  <c:v>-8.6366105377512228E-2</c:v>
                </c:pt>
                <c:pt idx="77">
                  <c:v>0.31255728689275891</c:v>
                </c:pt>
                <c:pt idx="78">
                  <c:v>-1.2904260192395787</c:v>
                </c:pt>
                <c:pt idx="79">
                  <c:v>7.6354679802955669E-2</c:v>
                </c:pt>
                <c:pt idx="80">
                  <c:v>8.6757990867579904E-2</c:v>
                </c:pt>
                <c:pt idx="81">
                  <c:v>-0.75438596491228072</c:v>
                </c:pt>
                <c:pt idx="82">
                  <c:v>0.50273495773247145</c:v>
                </c:pt>
                <c:pt idx="83">
                  <c:v>-9.6090610157106321E-2</c:v>
                </c:pt>
                <c:pt idx="84">
                  <c:v>-0.64812525751957151</c:v>
                </c:pt>
                <c:pt idx="85">
                  <c:v>-1.1470746108427268</c:v>
                </c:pt>
                <c:pt idx="86">
                  <c:v>0.56379498364231184</c:v>
                </c:pt>
                <c:pt idx="87">
                  <c:v>-0.70299727520435973</c:v>
                </c:pt>
                <c:pt idx="88">
                  <c:v>-0.42993326978074359</c:v>
                </c:pt>
                <c:pt idx="89">
                  <c:v>-1.5434506146672318</c:v>
                </c:pt>
                <c:pt idx="90">
                  <c:v>0.6045086019379079</c:v>
                </c:pt>
                <c:pt idx="91">
                  <c:v>0.27901946647440518</c:v>
                </c:pt>
                <c:pt idx="92">
                  <c:v>0.38875305623471884</c:v>
                </c:pt>
                <c:pt idx="93">
                  <c:v>-0.11982082866741321</c:v>
                </c:pt>
                <c:pt idx="94">
                  <c:v>3.5679845708775311E-2</c:v>
                </c:pt>
                <c:pt idx="95">
                  <c:v>-0.28832775057974747</c:v>
                </c:pt>
                <c:pt idx="96">
                  <c:v>0.13990825688073394</c:v>
                </c:pt>
                <c:pt idx="97">
                  <c:v>0.60761232097312146</c:v>
                </c:pt>
                <c:pt idx="98">
                  <c:v>-0.47754137115839246</c:v>
                </c:pt>
                <c:pt idx="99">
                  <c:v>-0.50966183574879231</c:v>
                </c:pt>
                <c:pt idx="100">
                  <c:v>0.41400527395253445</c:v>
                </c:pt>
                <c:pt idx="101">
                  <c:v>8.5086916742909427E-2</c:v>
                </c:pt>
                <c:pt idx="102">
                  <c:v>0.18317337145190934</c:v>
                </c:pt>
                <c:pt idx="103">
                  <c:v>-0.25918153200419725</c:v>
                </c:pt>
                <c:pt idx="104">
                  <c:v>0.15771741419246157</c:v>
                </c:pt>
                <c:pt idx="105">
                  <c:v>0.48307056086844147</c:v>
                </c:pt>
                <c:pt idx="106">
                  <c:v>0.38404681244225441</c:v>
                </c:pt>
                <c:pt idx="107">
                  <c:v>-1.1321961620469083</c:v>
                </c:pt>
                <c:pt idx="108">
                  <c:v>-2.1711366538952746E-2</c:v>
                </c:pt>
                <c:pt idx="109">
                  <c:v>0.58514830947936114</c:v>
                </c:pt>
                <c:pt idx="110">
                  <c:v>-0.3932427725531174</c:v>
                </c:pt>
                <c:pt idx="111">
                  <c:v>6.1913696060037521E-2</c:v>
                </c:pt>
                <c:pt idx="112">
                  <c:v>0.22254616132167152</c:v>
                </c:pt>
                <c:pt idx="113">
                  <c:v>-0.22649223221586262</c:v>
                </c:pt>
                <c:pt idx="114">
                  <c:v>0.2266047950502707</c:v>
                </c:pt>
                <c:pt idx="115">
                  <c:v>-1.1367521367521367</c:v>
                </c:pt>
                <c:pt idx="116">
                  <c:v>-2.5115325474115838E-2</c:v>
                </c:pt>
                <c:pt idx="117">
                  <c:v>0.57761351636747627</c:v>
                </c:pt>
                <c:pt idx="118">
                  <c:v>-0.25549278091650973</c:v>
                </c:pt>
                <c:pt idx="119">
                  <c:v>-0.12208258527827648</c:v>
                </c:pt>
                <c:pt idx="120">
                  <c:v>0.42726231386025199</c:v>
                </c:pt>
                <c:pt idx="121">
                  <c:v>0.145542580461407</c:v>
                </c:pt>
                <c:pt idx="122">
                  <c:v>0.28507596067917784</c:v>
                </c:pt>
                <c:pt idx="123">
                  <c:v>-0.41643059490084988</c:v>
                </c:pt>
                <c:pt idx="124">
                  <c:v>-0.87881634570220757</c:v>
                </c:pt>
                <c:pt idx="125">
                  <c:v>-1.4875621890547264</c:v>
                </c:pt>
                <c:pt idx="126">
                  <c:v>0.57939011566771814</c:v>
                </c:pt>
                <c:pt idx="127">
                  <c:v>0.313893653516295</c:v>
                </c:pt>
                <c:pt idx="128">
                  <c:v>-1.0920502092050208</c:v>
                </c:pt>
                <c:pt idx="129">
                  <c:v>0.63616518100782249</c:v>
                </c:pt>
                <c:pt idx="130">
                  <c:v>-0.61377084454007536</c:v>
                </c:pt>
                <c:pt idx="131">
                  <c:v>-0.18530225207427894</c:v>
                </c:pt>
                <c:pt idx="132">
                  <c:v>0.26551597502754315</c:v>
                </c:pt>
                <c:pt idx="133">
                  <c:v>-0.37551581843191195</c:v>
                </c:pt>
                <c:pt idx="134">
                  <c:v>0.22118380062305296</c:v>
                </c:pt>
                <c:pt idx="135">
                  <c:v>-9.5590249246781708E-2</c:v>
                </c:pt>
                <c:pt idx="136">
                  <c:v>-0.66777851901267515</c:v>
                </c:pt>
                <c:pt idx="137">
                  <c:v>0.2803166606693055</c:v>
                </c:pt>
                <c:pt idx="138">
                  <c:v>0.52941176470588236</c:v>
                </c:pt>
                <c:pt idx="139">
                  <c:v>0.16107382550335569</c:v>
                </c:pt>
                <c:pt idx="140">
                  <c:v>-0.55823918971562136</c:v>
                </c:pt>
                <c:pt idx="141">
                  <c:v>-0.62425554953979423</c:v>
                </c:pt>
                <c:pt idx="142">
                  <c:v>0.5261786306562426</c:v>
                </c:pt>
                <c:pt idx="143">
                  <c:v>0.26632428466617752</c:v>
                </c:pt>
                <c:pt idx="144">
                  <c:v>0.59831291423980715</c:v>
                </c:pt>
                <c:pt idx="145">
                  <c:v>-0.10546097722750387</c:v>
                </c:pt>
                <c:pt idx="146">
                  <c:v>0.29725931131412509</c:v>
                </c:pt>
                <c:pt idx="147">
                  <c:v>6.3593004769475362E-3</c:v>
                </c:pt>
                <c:pt idx="148">
                  <c:v>0.17309812568908489</c:v>
                </c:pt>
                <c:pt idx="149">
                  <c:v>0.32172733438842416</c:v>
                </c:pt>
                <c:pt idx="150">
                  <c:v>0.35275080906148865</c:v>
                </c:pt>
                <c:pt idx="151">
                  <c:v>3.784477228992944E-2</c:v>
                </c:pt>
                <c:pt idx="152">
                  <c:v>-0.51362260343087796</c:v>
                </c:pt>
                <c:pt idx="153">
                  <c:v>-0.18567702157932178</c:v>
                </c:pt>
                <c:pt idx="154">
                  <c:v>-0.30932896890343697</c:v>
                </c:pt>
                <c:pt idx="155">
                  <c:v>-0.74825174825174823</c:v>
                </c:pt>
                <c:pt idx="156">
                  <c:v>-0.36425648021828105</c:v>
                </c:pt>
                <c:pt idx="157">
                  <c:v>-0.62866449511400646</c:v>
                </c:pt>
                <c:pt idx="158">
                  <c:v>4.2756860242501596E-2</c:v>
                </c:pt>
                <c:pt idx="159">
                  <c:v>0.29738275074653081</c:v>
                </c:pt>
                <c:pt idx="160">
                  <c:v>-0.19932837610937876</c:v>
                </c:pt>
                <c:pt idx="161">
                  <c:v>-5.3001053001053004E-2</c:v>
                </c:pt>
                <c:pt idx="162">
                  <c:v>-0.22249388753056235</c:v>
                </c:pt>
                <c:pt idx="163">
                  <c:v>4.3977055449330782E-2</c:v>
                </c:pt>
                <c:pt idx="164">
                  <c:v>-0.23365408339501603</c:v>
                </c:pt>
                <c:pt idx="165">
                  <c:v>-8.666123336049987E-2</c:v>
                </c:pt>
                <c:pt idx="166">
                  <c:v>1.4977533699450823E-3</c:v>
                </c:pt>
                <c:pt idx="167">
                  <c:v>0.51064350379251289</c:v>
                </c:pt>
                <c:pt idx="168">
                  <c:v>-0.3520822065981612</c:v>
                </c:pt>
                <c:pt idx="169">
                  <c:v>-1.0169423154497781</c:v>
                </c:pt>
                <c:pt idx="170">
                  <c:v>-0.8867924528301887</c:v>
                </c:pt>
                <c:pt idx="171">
                  <c:v>-0.18483412322274881</c:v>
                </c:pt>
                <c:pt idx="172">
                  <c:v>0.62221382697393279</c:v>
                </c:pt>
                <c:pt idx="173">
                  <c:v>0.23239301477643445</c:v>
                </c:pt>
                <c:pt idx="174">
                  <c:v>-0.82882223847841985</c:v>
                </c:pt>
                <c:pt idx="175">
                  <c:v>-0.30605137135393989</c:v>
                </c:pt>
                <c:pt idx="176">
                  <c:v>0.26753341878776782</c:v>
                </c:pt>
                <c:pt idx="177">
                  <c:v>-0.99441563621858797</c:v>
                </c:pt>
                <c:pt idx="178">
                  <c:v>-0.50466445982545893</c:v>
                </c:pt>
                <c:pt idx="179">
                  <c:v>-5.4481546572934976E-2</c:v>
                </c:pt>
                <c:pt idx="180">
                  <c:v>0.10714285714285714</c:v>
                </c:pt>
                <c:pt idx="181">
                  <c:v>-1.6595744680851063</c:v>
                </c:pt>
                <c:pt idx="182">
                  <c:v>-0.71408981830647922</c:v>
                </c:pt>
                <c:pt idx="183">
                  <c:v>0.60591133004926112</c:v>
                </c:pt>
                <c:pt idx="184">
                  <c:v>9.9009900990099011E-3</c:v>
                </c:pt>
                <c:pt idx="185">
                  <c:v>0.33244325767690253</c:v>
                </c:pt>
                <c:pt idx="186">
                  <c:v>0.3081180811808118</c:v>
                </c:pt>
                <c:pt idx="187">
                  <c:v>2.9832646131457675E-2</c:v>
                </c:pt>
                <c:pt idx="188">
                  <c:v>0.35663735792408319</c:v>
                </c:pt>
                <c:pt idx="189">
                  <c:v>0.19887842980172241</c:v>
                </c:pt>
                <c:pt idx="190">
                  <c:v>0.30143206426825009</c:v>
                </c:pt>
                <c:pt idx="191">
                  <c:v>0.17149958574979288</c:v>
                </c:pt>
                <c:pt idx="192">
                  <c:v>0.27060539752005836</c:v>
                </c:pt>
                <c:pt idx="193">
                  <c:v>-9.3493712411153632E-2</c:v>
                </c:pt>
                <c:pt idx="194">
                  <c:v>-0.16913484021823849</c:v>
                </c:pt>
                <c:pt idx="195">
                  <c:v>-1.5733401955738548</c:v>
                </c:pt>
                <c:pt idx="196">
                  <c:v>-0.70430336599914789</c:v>
                </c:pt>
                <c:pt idx="197">
                  <c:v>0.25719591457753016</c:v>
                </c:pt>
                <c:pt idx="198">
                  <c:v>0.57401490947816824</c:v>
                </c:pt>
                <c:pt idx="199">
                  <c:v>-8.8929219600725959E-2</c:v>
                </c:pt>
                <c:pt idx="200">
                  <c:v>-1.2862368541380886</c:v>
                </c:pt>
                <c:pt idx="201">
                  <c:v>-0.31665569453587888</c:v>
                </c:pt>
                <c:pt idx="202">
                  <c:v>0.34825114056050405</c:v>
                </c:pt>
                <c:pt idx="203">
                  <c:v>8.5254299304793266E-2</c:v>
                </c:pt>
                <c:pt idx="204">
                  <c:v>0.42112879884225762</c:v>
                </c:pt>
                <c:pt idx="205">
                  <c:v>0.17672886937431395</c:v>
                </c:pt>
                <c:pt idx="206">
                  <c:v>0.30923324890628595</c:v>
                </c:pt>
                <c:pt idx="207">
                  <c:v>-0.13058224985867722</c:v>
                </c:pt>
                <c:pt idx="208">
                  <c:v>-0.71291538198013016</c:v>
                </c:pt>
                <c:pt idx="209">
                  <c:v>0.30143206426825009</c:v>
                </c:pt>
                <c:pt idx="210">
                  <c:v>-9.7453906935908691E-2</c:v>
                </c:pt>
                <c:pt idx="211">
                  <c:v>0.49647532729103727</c:v>
                </c:pt>
                <c:pt idx="212">
                  <c:v>0.17372443709977278</c:v>
                </c:pt>
                <c:pt idx="213">
                  <c:v>-8.2016879463319634E-2</c:v>
                </c:pt>
                <c:pt idx="214">
                  <c:v>0.13156752062527138</c:v>
                </c:pt>
                <c:pt idx="215">
                  <c:v>-0.17315814171750352</c:v>
                </c:pt>
                <c:pt idx="216">
                  <c:v>3.7536092396535131E-2</c:v>
                </c:pt>
                <c:pt idx="217">
                  <c:v>0.1126885536823425</c:v>
                </c:pt>
                <c:pt idx="218">
                  <c:v>0.62839093273875879</c:v>
                </c:pt>
                <c:pt idx="219">
                  <c:v>0.26873857404021939</c:v>
                </c:pt>
                <c:pt idx="220">
                  <c:v>-0.54838709677419351</c:v>
                </c:pt>
                <c:pt idx="221">
                  <c:v>-3.7703216879972329E-2</c:v>
                </c:pt>
                <c:pt idx="222">
                  <c:v>-0.67574361122748217</c:v>
                </c:pt>
                <c:pt idx="223">
                  <c:v>0.14893617021276595</c:v>
                </c:pt>
                <c:pt idx="224">
                  <c:v>0.33311103701233746</c:v>
                </c:pt>
                <c:pt idx="225">
                  <c:v>0.18880551612249036</c:v>
                </c:pt>
                <c:pt idx="226">
                  <c:v>-0.77147918511957481</c:v>
                </c:pt>
                <c:pt idx="227">
                  <c:v>0.45385035499726928</c:v>
                </c:pt>
                <c:pt idx="228">
                  <c:v>6.8033550792171479E-2</c:v>
                </c:pt>
                <c:pt idx="229">
                  <c:v>9.0743771594835418E-2</c:v>
                </c:pt>
                <c:pt idx="230">
                  <c:v>-0.39518660620858037</c:v>
                </c:pt>
                <c:pt idx="231">
                  <c:v>-1.2872827081427265</c:v>
                </c:pt>
                <c:pt idx="232">
                  <c:v>-4.7668936616029334E-2</c:v>
                </c:pt>
                <c:pt idx="233">
                  <c:v>-0.17370892018779344</c:v>
                </c:pt>
                <c:pt idx="234">
                  <c:v>-1.3452157598499062</c:v>
                </c:pt>
                <c:pt idx="235">
                  <c:v>0.17321207110376188</c:v>
                </c:pt>
                <c:pt idx="236">
                  <c:v>0.47043248014121802</c:v>
                </c:pt>
                <c:pt idx="237">
                  <c:v>-0.81818181818181823</c:v>
                </c:pt>
                <c:pt idx="238">
                  <c:v>0.46120689655172414</c:v>
                </c:pt>
                <c:pt idx="239">
                  <c:v>0.3016759776536313</c:v>
                </c:pt>
                <c:pt idx="240">
                  <c:v>-0.49925037481259371</c:v>
                </c:pt>
                <c:pt idx="241">
                  <c:v>-0.41392718275008838</c:v>
                </c:pt>
                <c:pt idx="242">
                  <c:v>2.2243950134441456E-2</c:v>
                </c:pt>
                <c:pt idx="243">
                  <c:v>1.7359973796265967E-2</c:v>
                </c:pt>
                <c:pt idx="244">
                  <c:v>-1.6497085320614733</c:v>
                </c:pt>
                <c:pt idx="245">
                  <c:v>-1.3612750885478158</c:v>
                </c:pt>
                <c:pt idx="246">
                  <c:v>-1.1551724137931034</c:v>
                </c:pt>
                <c:pt idx="247">
                  <c:v>-3.896103896103896E-2</c:v>
                </c:pt>
                <c:pt idx="248">
                  <c:v>-0.17416829745596868</c:v>
                </c:pt>
                <c:pt idx="249">
                  <c:v>-1.6472534745201852</c:v>
                </c:pt>
                <c:pt idx="250">
                  <c:v>0.43709541232761046</c:v>
                </c:pt>
                <c:pt idx="251">
                  <c:v>-1.370791844476055</c:v>
                </c:pt>
                <c:pt idx="252">
                  <c:v>0.38862848991237009</c:v>
                </c:pt>
                <c:pt idx="253">
                  <c:v>0.52335557673975219</c:v>
                </c:pt>
                <c:pt idx="254">
                  <c:v>0.24428490459096922</c:v>
                </c:pt>
                <c:pt idx="255">
                  <c:v>0.46438136047134443</c:v>
                </c:pt>
                <c:pt idx="256">
                  <c:v>-1.5523226135783563</c:v>
                </c:pt>
                <c:pt idx="257">
                  <c:v>8.908726543997085E-2</c:v>
                </c:pt>
                <c:pt idx="258">
                  <c:v>-5.1745898190997057E-2</c:v>
                </c:pt>
                <c:pt idx="259">
                  <c:v>-0.39146567717996289</c:v>
                </c:pt>
                <c:pt idx="260">
                  <c:v>0.18500407497962509</c:v>
                </c:pt>
                <c:pt idx="261">
                  <c:v>-0.53767298821117371</c:v>
                </c:pt>
                <c:pt idx="262">
                  <c:v>-0.89322226429382812</c:v>
                </c:pt>
                <c:pt idx="263">
                  <c:v>0.38912645082467928</c:v>
                </c:pt>
                <c:pt idx="264">
                  <c:v>0.26217412690605019</c:v>
                </c:pt>
                <c:pt idx="265">
                  <c:v>0.12682820344902859</c:v>
                </c:pt>
                <c:pt idx="266">
                  <c:v>0.1915925626515764</c:v>
                </c:pt>
                <c:pt idx="267">
                  <c:v>-3.3271337053110146E-2</c:v>
                </c:pt>
                <c:pt idx="268">
                  <c:v>-1.2455089820359282</c:v>
                </c:pt>
                <c:pt idx="269">
                  <c:v>-0.31095962244362874</c:v>
                </c:pt>
                <c:pt idx="270">
                  <c:v>-0.21285627653123104</c:v>
                </c:pt>
                <c:pt idx="271">
                  <c:v>7.6212471131639717E-2</c:v>
                </c:pt>
                <c:pt idx="272">
                  <c:v>-0.64798945286750165</c:v>
                </c:pt>
                <c:pt idx="273">
                  <c:v>0.38258901008437951</c:v>
                </c:pt>
                <c:pt idx="274">
                  <c:v>0.3658845909955612</c:v>
                </c:pt>
                <c:pt idx="275">
                  <c:v>0.12682820344902859</c:v>
                </c:pt>
                <c:pt idx="276">
                  <c:v>-4.0853499869893312E-2</c:v>
                </c:pt>
                <c:pt idx="277">
                  <c:v>-0.94300518134715028</c:v>
                </c:pt>
                <c:pt idx="278">
                  <c:v>0.62497656103506471</c:v>
                </c:pt>
                <c:pt idx="279">
                  <c:v>0.11847672778561354</c:v>
                </c:pt>
                <c:pt idx="280">
                  <c:v>0.5931651749389748</c:v>
                </c:pt>
                <c:pt idx="281">
                  <c:v>-0.46771037181996084</c:v>
                </c:pt>
                <c:pt idx="282">
                  <c:v>0.59091838821844955</c:v>
                </c:pt>
                <c:pt idx="283">
                  <c:v>4.9971499144974348E-2</c:v>
                </c:pt>
                <c:pt idx="284">
                  <c:v>0.63017751479289941</c:v>
                </c:pt>
                <c:pt idx="285">
                  <c:v>-0.25418060200668896</c:v>
                </c:pt>
                <c:pt idx="286">
                  <c:v>7.5500770416024654E-2</c:v>
                </c:pt>
                <c:pt idx="287">
                  <c:v>0.60684096717122071</c:v>
                </c:pt>
                <c:pt idx="288">
                  <c:v>-0.35906496330524601</c:v>
                </c:pt>
                <c:pt idx="289">
                  <c:v>7.1494893221912714E-2</c:v>
                </c:pt>
                <c:pt idx="290">
                  <c:v>0.62413080248073671</c:v>
                </c:pt>
                <c:pt idx="291">
                  <c:v>-5.3296819043606489E-2</c:v>
                </c:pt>
                <c:pt idx="292">
                  <c:v>0.59481361426256074</c:v>
                </c:pt>
                <c:pt idx="293">
                  <c:v>-0.19047619047619047</c:v>
                </c:pt>
                <c:pt idx="294">
                  <c:v>-1.9575856443719411E-2</c:v>
                </c:pt>
                <c:pt idx="295">
                  <c:v>0.62306822465133815</c:v>
                </c:pt>
                <c:pt idx="296">
                  <c:v>0.41944847605224966</c:v>
                </c:pt>
                <c:pt idx="297">
                  <c:v>-2.2397408207343412</c:v>
                </c:pt>
                <c:pt idx="298">
                  <c:v>0.10825753522382736</c:v>
                </c:pt>
                <c:pt idx="299">
                  <c:v>-0.24895920066611157</c:v>
                </c:pt>
                <c:pt idx="300">
                  <c:v>0.43460233697700718</c:v>
                </c:pt>
                <c:pt idx="301">
                  <c:v>0.16107382550335569</c:v>
                </c:pt>
                <c:pt idx="302">
                  <c:v>0.39843593342690997</c:v>
                </c:pt>
                <c:pt idx="303">
                  <c:v>-1.2727272727272727</c:v>
                </c:pt>
                <c:pt idx="304">
                  <c:v>-1.2045855379188712</c:v>
                </c:pt>
                <c:pt idx="305">
                  <c:v>-4.411380840511616E-2</c:v>
                </c:pt>
                <c:pt idx="306">
                  <c:v>-0.39899272523782875</c:v>
                </c:pt>
                <c:pt idx="307">
                  <c:v>3.8091573682185458E-2</c:v>
                </c:pt>
                <c:pt idx="308">
                  <c:v>-1.188183807439825</c:v>
                </c:pt>
                <c:pt idx="309">
                  <c:v>-0.98019801980198018</c:v>
                </c:pt>
                <c:pt idx="310">
                  <c:v>-0.24316260566882147</c:v>
                </c:pt>
                <c:pt idx="311">
                  <c:v>-2.1847133757961785</c:v>
                </c:pt>
                <c:pt idx="312">
                  <c:v>-7.2098633074242829E-2</c:v>
                </c:pt>
                <c:pt idx="313">
                  <c:v>-0.45932141554177308</c:v>
                </c:pt>
                <c:pt idx="314">
                  <c:v>0.21599372794982361</c:v>
                </c:pt>
                <c:pt idx="315">
                  <c:v>0.101930848675348</c:v>
                </c:pt>
                <c:pt idx="316">
                  <c:v>-0.27194098193843808</c:v>
                </c:pt>
                <c:pt idx="317">
                  <c:v>-0.13539596934430884</c:v>
                </c:pt>
                <c:pt idx="318">
                  <c:v>0.51725802558532463</c:v>
                </c:pt>
                <c:pt idx="319">
                  <c:v>0.20461324318950089</c:v>
                </c:pt>
                <c:pt idx="320">
                  <c:v>3.3349444175930401E-2</c:v>
                </c:pt>
                <c:pt idx="321">
                  <c:v>0.22540666150271108</c:v>
                </c:pt>
                <c:pt idx="322">
                  <c:v>0.24717691342534504</c:v>
                </c:pt>
                <c:pt idx="323">
                  <c:v>-1.7972027972027973</c:v>
                </c:pt>
                <c:pt idx="324">
                  <c:v>0.11909795630725863</c:v>
                </c:pt>
                <c:pt idx="325">
                  <c:v>-0.10987791342952276</c:v>
                </c:pt>
                <c:pt idx="326">
                  <c:v>-0.10375275938189846</c:v>
                </c:pt>
                <c:pt idx="327">
                  <c:v>0.2238033635187581</c:v>
                </c:pt>
                <c:pt idx="328">
                  <c:v>0.23605805958747136</c:v>
                </c:pt>
                <c:pt idx="329">
                  <c:v>0.19759277833500502</c:v>
                </c:pt>
                <c:pt idx="330">
                  <c:v>-1.5853154084798344</c:v>
                </c:pt>
                <c:pt idx="331">
                  <c:v>-0.18623962040332148</c:v>
                </c:pt>
                <c:pt idx="332">
                  <c:v>-0.52578577967653339</c:v>
                </c:pt>
                <c:pt idx="333">
                  <c:v>-1.0300446609825415</c:v>
                </c:pt>
                <c:pt idx="334">
                  <c:v>0.44949077897054773</c:v>
                </c:pt>
                <c:pt idx="335">
                  <c:v>-0.32065504490227154</c:v>
                </c:pt>
                <c:pt idx="336">
                  <c:v>6.0444722831193239E-2</c:v>
                </c:pt>
                <c:pt idx="337">
                  <c:v>0.45994599459945995</c:v>
                </c:pt>
                <c:pt idx="338">
                  <c:v>0.26980649872216139</c:v>
                </c:pt>
                <c:pt idx="339">
                  <c:v>0.59133633020024523</c:v>
                </c:pt>
                <c:pt idx="340">
                  <c:v>0.41107184923439338</c:v>
                </c:pt>
                <c:pt idx="341">
                  <c:v>-0.50150150150150152</c:v>
                </c:pt>
                <c:pt idx="342">
                  <c:v>0.47712418300653597</c:v>
                </c:pt>
                <c:pt idx="343">
                  <c:v>7.3215940685820199E-2</c:v>
                </c:pt>
                <c:pt idx="344">
                  <c:v>-0.30650640188136924</c:v>
                </c:pt>
                <c:pt idx="345">
                  <c:v>-0.63043478260869568</c:v>
                </c:pt>
                <c:pt idx="346">
                  <c:v>0.13494809688581316</c:v>
                </c:pt>
                <c:pt idx="347">
                  <c:v>-0.75438596491228072</c:v>
                </c:pt>
                <c:pt idx="348">
                  <c:v>-0.36939404313591234</c:v>
                </c:pt>
                <c:pt idx="349">
                  <c:v>0.13449887484853731</c:v>
                </c:pt>
                <c:pt idx="350">
                  <c:v>0.43438914027149322</c:v>
                </c:pt>
                <c:pt idx="351">
                  <c:v>-0.55823918971562136</c:v>
                </c:pt>
                <c:pt idx="352">
                  <c:v>-0.67317345231455661</c:v>
                </c:pt>
                <c:pt idx="353">
                  <c:v>-0.30605137135393989</c:v>
                </c:pt>
                <c:pt idx="354">
                  <c:v>-0.14810562571756603</c:v>
                </c:pt>
                <c:pt idx="355">
                  <c:v>5.3478466635115948E-2</c:v>
                </c:pt>
                <c:pt idx="356">
                  <c:v>0.31569343065693428</c:v>
                </c:pt>
                <c:pt idx="357">
                  <c:v>-0.69147496617050064</c:v>
                </c:pt>
                <c:pt idx="358">
                  <c:v>-9.2179991262560074E-2</c:v>
                </c:pt>
                <c:pt idx="359">
                  <c:v>-8.9028042472093658E-2</c:v>
                </c:pt>
                <c:pt idx="360">
                  <c:v>0.27601809954751133</c:v>
                </c:pt>
                <c:pt idx="361">
                  <c:v>-0.22274302017525982</c:v>
                </c:pt>
                <c:pt idx="362">
                  <c:v>0.20255183413078151</c:v>
                </c:pt>
                <c:pt idx="363">
                  <c:v>-0.1655011655011655</c:v>
                </c:pt>
                <c:pt idx="364">
                  <c:v>0.20382165605095542</c:v>
                </c:pt>
                <c:pt idx="365">
                  <c:v>0.59041572803604336</c:v>
                </c:pt>
                <c:pt idx="366">
                  <c:v>-0.89393939393939392</c:v>
                </c:pt>
                <c:pt idx="367">
                  <c:v>-0.9700551615445232</c:v>
                </c:pt>
                <c:pt idx="368">
                  <c:v>4.0614007035497279E-2</c:v>
                </c:pt>
                <c:pt idx="369">
                  <c:v>0.29758838679466165</c:v>
                </c:pt>
                <c:pt idx="370">
                  <c:v>0.10979228486646884</c:v>
                </c:pt>
                <c:pt idx="371">
                  <c:v>0.34526407682234833</c:v>
                </c:pt>
                <c:pt idx="372">
                  <c:v>-0.48500148500148499</c:v>
                </c:pt>
                <c:pt idx="373">
                  <c:v>0.75167618574621309</c:v>
                </c:pt>
                <c:pt idx="374">
                  <c:v>-6.9137562366357805E-2</c:v>
                </c:pt>
                <c:pt idx="375">
                  <c:v>0.13419913419913421</c:v>
                </c:pt>
                <c:pt idx="376">
                  <c:v>0.10442414472505822</c:v>
                </c:pt>
                <c:pt idx="377">
                  <c:v>0.45095168374816985</c:v>
                </c:pt>
                <c:pt idx="378">
                  <c:v>-0.58898305084745761</c:v>
                </c:pt>
                <c:pt idx="379">
                  <c:v>-0.69033130493576744</c:v>
                </c:pt>
                <c:pt idx="380">
                  <c:v>-0.42348754448398579</c:v>
                </c:pt>
                <c:pt idx="381">
                  <c:v>0.47414548641542509</c:v>
                </c:pt>
                <c:pt idx="382">
                  <c:v>9.5840867992766726E-2</c:v>
                </c:pt>
                <c:pt idx="383">
                  <c:v>-0.27496812579685509</c:v>
                </c:pt>
                <c:pt idx="384">
                  <c:v>-1.2014417300760913E-3</c:v>
                </c:pt>
                <c:pt idx="385">
                  <c:v>-2.2076860179885527E-2</c:v>
                </c:pt>
                <c:pt idx="386">
                  <c:v>-0.66666666666666663</c:v>
                </c:pt>
                <c:pt idx="387">
                  <c:v>-9.7453906935908691E-2</c:v>
                </c:pt>
                <c:pt idx="388">
                  <c:v>-0.86219739292364994</c:v>
                </c:pt>
                <c:pt idx="389">
                  <c:v>-3.6001036001035998E-2</c:v>
                </c:pt>
                <c:pt idx="390">
                  <c:v>0.63516964611455673</c:v>
                </c:pt>
                <c:pt idx="391">
                  <c:v>0.42835365853658536</c:v>
                </c:pt>
                <c:pt idx="392">
                  <c:v>-0.33392618941751889</c:v>
                </c:pt>
                <c:pt idx="393">
                  <c:v>0.26090169992609019</c:v>
                </c:pt>
                <c:pt idx="394">
                  <c:v>0.11530521969920378</c:v>
                </c:pt>
                <c:pt idx="395">
                  <c:v>0.59158668572595463</c:v>
                </c:pt>
                <c:pt idx="396">
                  <c:v>-1.2522522522522523</c:v>
                </c:pt>
                <c:pt idx="397">
                  <c:v>0.32795698924731181</c:v>
                </c:pt>
                <c:pt idx="398">
                  <c:v>-1.2404779686333085</c:v>
                </c:pt>
                <c:pt idx="399">
                  <c:v>-1.641310089804543</c:v>
                </c:pt>
                <c:pt idx="400">
                  <c:v>-1.5252525252525253</c:v>
                </c:pt>
                <c:pt idx="401">
                  <c:v>-4.1016031646887365E-2</c:v>
                </c:pt>
                <c:pt idx="402">
                  <c:v>0.10346064192218038</c:v>
                </c:pt>
                <c:pt idx="403">
                  <c:v>-8.4033613445378148E-3</c:v>
                </c:pt>
                <c:pt idx="404">
                  <c:v>-0.35391280801516384</c:v>
                </c:pt>
                <c:pt idx="405">
                  <c:v>0.43630214205186019</c:v>
                </c:pt>
                <c:pt idx="406">
                  <c:v>-1.1447721179624666</c:v>
                </c:pt>
                <c:pt idx="407">
                  <c:v>-0.41743444365698085</c:v>
                </c:pt>
                <c:pt idx="408">
                  <c:v>0.49723479135243842</c:v>
                </c:pt>
                <c:pt idx="409">
                  <c:v>-1.0168067226890756</c:v>
                </c:pt>
                <c:pt idx="410">
                  <c:v>0.16828389243138342</c:v>
                </c:pt>
                <c:pt idx="411">
                  <c:v>0.12495624781239062</c:v>
                </c:pt>
                <c:pt idx="412">
                  <c:v>0.26766752105455877</c:v>
                </c:pt>
                <c:pt idx="413">
                  <c:v>-1.247191011235955</c:v>
                </c:pt>
                <c:pt idx="414">
                  <c:v>0.59644874899112188</c:v>
                </c:pt>
                <c:pt idx="415">
                  <c:v>0.38900203665987781</c:v>
                </c:pt>
                <c:pt idx="416">
                  <c:v>-0.69491525423728817</c:v>
                </c:pt>
                <c:pt idx="417">
                  <c:v>0.63410171972191731</c:v>
                </c:pt>
                <c:pt idx="418">
                  <c:v>0.46902654867256638</c:v>
                </c:pt>
                <c:pt idx="419">
                  <c:v>-0.19569549621363092</c:v>
                </c:pt>
                <c:pt idx="420">
                  <c:v>-0.41043723554301831</c:v>
                </c:pt>
                <c:pt idx="421">
                  <c:v>0.22299922299922301</c:v>
                </c:pt>
                <c:pt idx="422">
                  <c:v>0.25816023738872401</c:v>
                </c:pt>
                <c:pt idx="423">
                  <c:v>0.10136592379583034</c:v>
                </c:pt>
                <c:pt idx="424">
                  <c:v>0.41927990708478513</c:v>
                </c:pt>
                <c:pt idx="425">
                  <c:v>0.35691318327974275</c:v>
                </c:pt>
                <c:pt idx="426">
                  <c:v>-0.2610340479192938</c:v>
                </c:pt>
                <c:pt idx="427">
                  <c:v>0.12765338761267811</c:v>
                </c:pt>
                <c:pt idx="428">
                  <c:v>0.62185668368311586</c:v>
                </c:pt>
                <c:pt idx="429">
                  <c:v>-0.37788494660695832</c:v>
                </c:pt>
                <c:pt idx="430">
                  <c:v>0.41037735849056606</c:v>
                </c:pt>
                <c:pt idx="431">
                  <c:v>-0.22900450634985661</c:v>
                </c:pt>
                <c:pt idx="432">
                  <c:v>0.53139643861293351</c:v>
                </c:pt>
                <c:pt idx="433">
                  <c:v>-0.22189638318670576</c:v>
                </c:pt>
                <c:pt idx="434">
                  <c:v>-0.15975645114525949</c:v>
                </c:pt>
                <c:pt idx="435">
                  <c:v>0.24896733007885843</c:v>
                </c:pt>
                <c:pt idx="436">
                  <c:v>0.56915122791900041</c:v>
                </c:pt>
                <c:pt idx="437">
                  <c:v>-0.20714630613230323</c:v>
                </c:pt>
                <c:pt idx="438">
                  <c:v>-0.92802056555269918</c:v>
                </c:pt>
                <c:pt idx="439">
                  <c:v>4.5346062052505964E-2</c:v>
                </c:pt>
                <c:pt idx="440">
                  <c:v>-0.48500148500148499</c:v>
                </c:pt>
                <c:pt idx="441">
                  <c:v>0.21844470496287613</c:v>
                </c:pt>
                <c:pt idx="442">
                  <c:v>0.28302563183366197</c:v>
                </c:pt>
                <c:pt idx="443">
                  <c:v>-0.1655011655011655</c:v>
                </c:pt>
                <c:pt idx="444">
                  <c:v>-0.62919517758227439</c:v>
                </c:pt>
                <c:pt idx="445">
                  <c:v>0.12998085957891073</c:v>
                </c:pt>
                <c:pt idx="446">
                  <c:v>0.41451990632318503</c:v>
                </c:pt>
                <c:pt idx="447">
                  <c:v>0.32705248990578734</c:v>
                </c:pt>
                <c:pt idx="448">
                  <c:v>-0.98491464867010714</c:v>
                </c:pt>
                <c:pt idx="449">
                  <c:v>-1.3351134846461949E-3</c:v>
                </c:pt>
                <c:pt idx="450">
                  <c:v>0.43224829674489024</c:v>
                </c:pt>
                <c:pt idx="451">
                  <c:v>0.19581825492561319</c:v>
                </c:pt>
                <c:pt idx="452">
                  <c:v>-0.29449838187702265</c:v>
                </c:pt>
                <c:pt idx="453">
                  <c:v>0.46921443736730362</c:v>
                </c:pt>
                <c:pt idx="454">
                  <c:v>-1.1707670043415339</c:v>
                </c:pt>
                <c:pt idx="455">
                  <c:v>-0.25707102451288499</c:v>
                </c:pt>
                <c:pt idx="456">
                  <c:v>-0.25365649811951524</c:v>
                </c:pt>
                <c:pt idx="457">
                  <c:v>-2.0816640986132513</c:v>
                </c:pt>
                <c:pt idx="458">
                  <c:v>0.42528735632183906</c:v>
                </c:pt>
                <c:pt idx="459">
                  <c:v>-0.19976004799040192</c:v>
                </c:pt>
                <c:pt idx="460">
                  <c:v>0.59919839679358722</c:v>
                </c:pt>
                <c:pt idx="461">
                  <c:v>0.39503932244404116</c:v>
                </c:pt>
                <c:pt idx="462">
                  <c:v>0.52841311011553882</c:v>
                </c:pt>
                <c:pt idx="463">
                  <c:v>-0.75192711983181504</c:v>
                </c:pt>
                <c:pt idx="464">
                  <c:v>0.18150194393288316</c:v>
                </c:pt>
                <c:pt idx="465">
                  <c:v>-0.67841557569654243</c:v>
                </c:pt>
                <c:pt idx="466">
                  <c:v>-0.10083663584324086</c:v>
                </c:pt>
                <c:pt idx="467">
                  <c:v>0.44536882972823072</c:v>
                </c:pt>
                <c:pt idx="468">
                  <c:v>0.61165048543689315</c:v>
                </c:pt>
                <c:pt idx="469">
                  <c:v>-0.24069478908188585</c:v>
                </c:pt>
                <c:pt idx="470">
                  <c:v>0.57965531736023534</c:v>
                </c:pt>
                <c:pt idx="471">
                  <c:v>-0.52905198776758411</c:v>
                </c:pt>
                <c:pt idx="472">
                  <c:v>3.1476997578692496E-2</c:v>
                </c:pt>
                <c:pt idx="473">
                  <c:v>-2.8806584362139918E-2</c:v>
                </c:pt>
                <c:pt idx="474">
                  <c:v>-1.1168501270110076</c:v>
                </c:pt>
                <c:pt idx="475">
                  <c:v>-1.3277467411545625</c:v>
                </c:pt>
                <c:pt idx="476">
                  <c:v>-0.145475372279496</c:v>
                </c:pt>
                <c:pt idx="477">
                  <c:v>0.44883336395370199</c:v>
                </c:pt>
                <c:pt idx="478">
                  <c:v>-0.41602945341263098</c:v>
                </c:pt>
                <c:pt idx="479">
                  <c:v>0.5206136145733461</c:v>
                </c:pt>
                <c:pt idx="480">
                  <c:v>0.53466728711028388</c:v>
                </c:pt>
                <c:pt idx="481">
                  <c:v>-0.13817436831322558</c:v>
                </c:pt>
                <c:pt idx="482">
                  <c:v>-6.4395955295369872E-2</c:v>
                </c:pt>
                <c:pt idx="483">
                  <c:v>-0.17096018735362997</c:v>
                </c:pt>
                <c:pt idx="484">
                  <c:v>-0.21094696052312908</c:v>
                </c:pt>
                <c:pt idx="485">
                  <c:v>0.15895710681244743</c:v>
                </c:pt>
                <c:pt idx="486">
                  <c:v>0.10554561717352415</c:v>
                </c:pt>
                <c:pt idx="487">
                  <c:v>-3.1767262999498409E-3</c:v>
                </c:pt>
                <c:pt idx="488">
                  <c:v>-0.17061750073163595</c:v>
                </c:pt>
                <c:pt idx="489">
                  <c:v>-1.0161290322580645</c:v>
                </c:pt>
                <c:pt idx="490">
                  <c:v>-0.70551449687322343</c:v>
                </c:pt>
                <c:pt idx="491">
                  <c:v>-0.21595330739299612</c:v>
                </c:pt>
                <c:pt idx="492">
                  <c:v>2.2004889975550123E-2</c:v>
                </c:pt>
                <c:pt idx="493">
                  <c:v>-0.42085819835180449</c:v>
                </c:pt>
                <c:pt idx="494">
                  <c:v>0.11758217515993823</c:v>
                </c:pt>
                <c:pt idx="495">
                  <c:v>-0.25</c:v>
                </c:pt>
                <c:pt idx="496">
                  <c:v>-0.14155251141552511</c:v>
                </c:pt>
                <c:pt idx="497">
                  <c:v>-0.10558319513543395</c:v>
                </c:pt>
                <c:pt idx="498">
                  <c:v>-0.86133085155886457</c:v>
                </c:pt>
                <c:pt idx="499">
                  <c:v>-0.1210762331838565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5B-B440-9958-9F567BCE1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9107216"/>
        <c:axId val="1289146336"/>
      </c:scatterChart>
      <c:valAx>
        <c:axId val="1289107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9146336"/>
        <c:crosses val="autoZero"/>
        <c:crossBetween val="midCat"/>
      </c:valAx>
      <c:valAx>
        <c:axId val="12891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91072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'Production Data'!$K$1</c:f>
              <c:strCache>
                <c:ptCount val="1"/>
                <c:pt idx="0">
                  <c:v>Percent difference from 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'Production Data'!$K$2:$K$547</c:f>
              <c:numCache>
                <c:formatCode>0.00%</c:formatCode>
                <c:ptCount val="546"/>
                <c:pt idx="0">
                  <c:v>5.76806776358837E-2</c:v>
                </c:pt>
                <c:pt idx="1">
                  <c:v>-8.7699559432017099E-2</c:v>
                </c:pt>
                <c:pt idx="2">
                  <c:v>4.0196842590404513E-2</c:v>
                </c:pt>
                <c:pt idx="3">
                  <c:v>-0.10054319894627579</c:v>
                </c:pt>
                <c:pt idx="4">
                  <c:v>5.1030086995608431E-2</c:v>
                </c:pt>
                <c:pt idx="5">
                  <c:v>-3.3300950103286285E-2</c:v>
                </c:pt>
                <c:pt idx="6">
                  <c:v>8.1115942720342518E-2</c:v>
                </c:pt>
                <c:pt idx="7">
                  <c:v>2.9262027364373569E-2</c:v>
                </c:pt>
                <c:pt idx="8">
                  <c:v>3.1591501308523395E-2</c:v>
                </c:pt>
                <c:pt idx="9">
                  <c:v>2.2713809459069437E-2</c:v>
                </c:pt>
                <c:pt idx="10">
                  <c:v>-0.1348839540055424</c:v>
                </c:pt>
                <c:pt idx="11">
                  <c:v>1.385704155973372E-2</c:v>
                </c:pt>
                <c:pt idx="12">
                  <c:v>5.2429678761770786E-2</c:v>
                </c:pt>
                <c:pt idx="13">
                  <c:v>-2.0068217359585104E-2</c:v>
                </c:pt>
                <c:pt idx="14">
                  <c:v>6.0318300666148017E-2</c:v>
                </c:pt>
                <c:pt idx="15">
                  <c:v>-0.15865156302446881</c:v>
                </c:pt>
                <c:pt idx="16">
                  <c:v>2.0036544259000581E-2</c:v>
                </c:pt>
                <c:pt idx="17">
                  <c:v>5.9250876320500641E-2</c:v>
                </c:pt>
                <c:pt idx="18">
                  <c:v>-0.19385779250678326</c:v>
                </c:pt>
                <c:pt idx="19">
                  <c:v>4.79121099086917E-2</c:v>
                </c:pt>
                <c:pt idx="20">
                  <c:v>4.3921540630602961E-2</c:v>
                </c:pt>
                <c:pt idx="21">
                  <c:v>-2.6306388202176588E-2</c:v>
                </c:pt>
                <c:pt idx="22">
                  <c:v>3.8056908694370693E-2</c:v>
                </c:pt>
                <c:pt idx="23">
                  <c:v>-1.5233770831814561E-2</c:v>
                </c:pt>
                <c:pt idx="24">
                  <c:v>4.2205749026643008E-2</c:v>
                </c:pt>
                <c:pt idx="25">
                  <c:v>2.670893286415248E-2</c:v>
                </c:pt>
                <c:pt idx="26">
                  <c:v>6.4637779406846781E-3</c:v>
                </c:pt>
                <c:pt idx="27">
                  <c:v>-5.127881725043631E-3</c:v>
                </c:pt>
                <c:pt idx="28">
                  <c:v>3.1378619732535348E-2</c:v>
                </c:pt>
                <c:pt idx="29">
                  <c:v>-1.12224061789167E-2</c:v>
                </c:pt>
                <c:pt idx="30">
                  <c:v>2.4396491685924497E-2</c:v>
                </c:pt>
                <c:pt idx="31">
                  <c:v>1.0848889703734344E-2</c:v>
                </c:pt>
                <c:pt idx="32">
                  <c:v>3.1215527954631634E-2</c:v>
                </c:pt>
                <c:pt idx="33">
                  <c:v>2.8059230156296452E-2</c:v>
                </c:pt>
                <c:pt idx="34">
                  <c:v>-2.6711568497465091E-2</c:v>
                </c:pt>
                <c:pt idx="35">
                  <c:v>-0.16729031399754213</c:v>
                </c:pt>
                <c:pt idx="36">
                  <c:v>-7.2986352798846924E-2</c:v>
                </c:pt>
                <c:pt idx="37">
                  <c:v>-1.4865035090271844E-2</c:v>
                </c:pt>
                <c:pt idx="38">
                  <c:v>-2.2007021345471779E-4</c:v>
                </c:pt>
                <c:pt idx="39">
                  <c:v>-0.15940763268400257</c:v>
                </c:pt>
                <c:pt idx="40">
                  <c:v>-1.7712489502854412E-2</c:v>
                </c:pt>
                <c:pt idx="41">
                  <c:v>-0.11971748969512576</c:v>
                </c:pt>
                <c:pt idx="42">
                  <c:v>2.4318291610140808E-2</c:v>
                </c:pt>
                <c:pt idx="43">
                  <c:v>5.606701314456914E-2</c:v>
                </c:pt>
                <c:pt idx="44">
                  <c:v>4.7932386706641995E-2</c:v>
                </c:pt>
                <c:pt idx="45">
                  <c:v>4.9330783292156023E-3</c:v>
                </c:pt>
                <c:pt idx="46">
                  <c:v>-7.4712905215710154E-2</c:v>
                </c:pt>
                <c:pt idx="47">
                  <c:v>-4.468211678362919E-2</c:v>
                </c:pt>
                <c:pt idx="48">
                  <c:v>-3.0948667554747723E-2</c:v>
                </c:pt>
                <c:pt idx="49">
                  <c:v>7.306586657411708E-2</c:v>
                </c:pt>
                <c:pt idx="50">
                  <c:v>-2.8476788082824358E-2</c:v>
                </c:pt>
                <c:pt idx="51">
                  <c:v>-2.5292343441758919E-2</c:v>
                </c:pt>
                <c:pt idx="52">
                  <c:v>-6.8134982454311635E-3</c:v>
                </c:pt>
                <c:pt idx="53">
                  <c:v>5.5560960443732418E-2</c:v>
                </c:pt>
                <c:pt idx="54">
                  <c:v>-0.11142860825903264</c:v>
                </c:pt>
                <c:pt idx="55">
                  <c:v>-3.016026957185497E-2</c:v>
                </c:pt>
                <c:pt idx="56">
                  <c:v>-0.11879710642527531</c:v>
                </c:pt>
                <c:pt idx="57">
                  <c:v>1.128638966975188E-2</c:v>
                </c:pt>
                <c:pt idx="58">
                  <c:v>-1.8336352813983093E-2</c:v>
                </c:pt>
                <c:pt idx="59">
                  <c:v>-0.37987556131033867</c:v>
                </c:pt>
                <c:pt idx="60">
                  <c:v>1.7168649686144944E-2</c:v>
                </c:pt>
                <c:pt idx="61">
                  <c:v>-1.3776512937520293E-2</c:v>
                </c:pt>
                <c:pt idx="62">
                  <c:v>-1.4496776789947504E-2</c:v>
                </c:pt>
                <c:pt idx="63">
                  <c:v>5.2629204115539861E-3</c:v>
                </c:pt>
                <c:pt idx="64">
                  <c:v>1.2327631754053435E-2</c:v>
                </c:pt>
                <c:pt idx="65">
                  <c:v>-0.20439767651604979</c:v>
                </c:pt>
                <c:pt idx="66">
                  <c:v>2.8290135075161923E-2</c:v>
                </c:pt>
                <c:pt idx="67">
                  <c:v>-3.0674597997155072E-3</c:v>
                </c:pt>
                <c:pt idx="68">
                  <c:v>2.7868540233369619E-2</c:v>
                </c:pt>
                <c:pt idx="69">
                  <c:v>3.3266258683352243E-2</c:v>
                </c:pt>
                <c:pt idx="70">
                  <c:v>3.1825857745858867E-2</c:v>
                </c:pt>
                <c:pt idx="71">
                  <c:v>-0.10907995824471628</c:v>
                </c:pt>
                <c:pt idx="72">
                  <c:v>5.1556271112595774E-2</c:v>
                </c:pt>
                <c:pt idx="73">
                  <c:v>-3.9750742245288212E-2</c:v>
                </c:pt>
                <c:pt idx="74">
                  <c:v>-4.8388281047940802E-2</c:v>
                </c:pt>
                <c:pt idx="75">
                  <c:v>5.5301881576258566E-2</c:v>
                </c:pt>
                <c:pt idx="76">
                  <c:v>-3.3468200557105796E-2</c:v>
                </c:pt>
                <c:pt idx="77">
                  <c:v>4.1101749757586778E-2</c:v>
                </c:pt>
                <c:pt idx="78">
                  <c:v>6.0698380659362901E-2</c:v>
                </c:pt>
                <c:pt idx="79">
                  <c:v>4.7459645492968994E-2</c:v>
                </c:pt>
                <c:pt idx="80">
                  <c:v>-4.2016898096922162E-2</c:v>
                </c:pt>
                <c:pt idx="81">
                  <c:v>-2.4143408870868927E-2</c:v>
                </c:pt>
                <c:pt idx="82">
                  <c:v>-2.8644134226022754E-2</c:v>
                </c:pt>
                <c:pt idx="83">
                  <c:v>-9.5725450872188603E-2</c:v>
                </c:pt>
                <c:pt idx="84">
                  <c:v>-1.1938543993566357E-3</c:v>
                </c:pt>
                <c:pt idx="85">
                  <c:v>-4.9728890294661217E-2</c:v>
                </c:pt>
                <c:pt idx="86">
                  <c:v>-5.7708331222130578E-3</c:v>
                </c:pt>
                <c:pt idx="87">
                  <c:v>1.0848076759018116E-2</c:v>
                </c:pt>
                <c:pt idx="88">
                  <c:v>2.2642785976829942E-2</c:v>
                </c:pt>
                <c:pt idx="89">
                  <c:v>-9.0365940326292388E-2</c:v>
                </c:pt>
                <c:pt idx="90">
                  <c:v>5.0591201370642346E-2</c:v>
                </c:pt>
                <c:pt idx="91">
                  <c:v>4.9132506006318327E-2</c:v>
                </c:pt>
                <c:pt idx="92">
                  <c:v>-0.10841635331079977</c:v>
                </c:pt>
                <c:pt idx="93">
                  <c:v>-6.8432064063899983E-2</c:v>
                </c:pt>
                <c:pt idx="94">
                  <c:v>-5.4564365684957858E-2</c:v>
                </c:pt>
                <c:pt idx="95">
                  <c:v>1.9523340775247734E-2</c:v>
                </c:pt>
                <c:pt idx="96">
                  <c:v>-2.2965491240573798E-2</c:v>
                </c:pt>
                <c:pt idx="97">
                  <c:v>1.1519212149734483E-2</c:v>
                </c:pt>
                <c:pt idx="98">
                  <c:v>5.7712297919475873E-2</c:v>
                </c:pt>
                <c:pt idx="99">
                  <c:v>-7.7325976282343417E-2</c:v>
                </c:pt>
                <c:pt idx="100">
                  <c:v>-3.1549480587838477E-2</c:v>
                </c:pt>
                <c:pt idx="101">
                  <c:v>6.4551360554383722E-2</c:v>
                </c:pt>
                <c:pt idx="102">
                  <c:v>2.9255658879347977E-2</c:v>
                </c:pt>
                <c:pt idx="103">
                  <c:v>5.2128277552216079E-2</c:v>
                </c:pt>
                <c:pt idx="104">
                  <c:v>2.8962040457918115E-2</c:v>
                </c:pt>
                <c:pt idx="105">
                  <c:v>6.5513339455169378E-2</c:v>
                </c:pt>
                <c:pt idx="106">
                  <c:v>1.7954547631507965E-2</c:v>
                </c:pt>
                <c:pt idx="107">
                  <c:v>-0.13732356743342461</c:v>
                </c:pt>
                <c:pt idx="108">
                  <c:v>6.4379528518830567E-2</c:v>
                </c:pt>
                <c:pt idx="109">
                  <c:v>5.3301386918788822E-2</c:v>
                </c:pt>
                <c:pt idx="110">
                  <c:v>-9.4140135019040547E-2</c:v>
                </c:pt>
                <c:pt idx="111">
                  <c:v>6.0473649709295349E-2</c:v>
                </c:pt>
                <c:pt idx="112">
                  <c:v>-3.4565230880033937E-2</c:v>
                </c:pt>
                <c:pt idx="113">
                  <c:v>-0.12913911612143811</c:v>
                </c:pt>
                <c:pt idx="114">
                  <c:v>5.336217960744042E-2</c:v>
                </c:pt>
                <c:pt idx="115">
                  <c:v>-7.0016121164413622E-2</c:v>
                </c:pt>
                <c:pt idx="116">
                  <c:v>-0.17253803999218498</c:v>
                </c:pt>
                <c:pt idx="117">
                  <c:v>-3.9567135095740155E-3</c:v>
                </c:pt>
                <c:pt idx="118">
                  <c:v>1.5210340601170901E-2</c:v>
                </c:pt>
                <c:pt idx="119">
                  <c:v>-2.4244617070134443E-2</c:v>
                </c:pt>
                <c:pt idx="120">
                  <c:v>-4.895594096471316E-2</c:v>
                </c:pt>
                <c:pt idx="121">
                  <c:v>-1.6264207760501682E-2</c:v>
                </c:pt>
                <c:pt idx="122">
                  <c:v>5.7120132854880087E-2</c:v>
                </c:pt>
                <c:pt idx="123">
                  <c:v>7.2380131221475769E-2</c:v>
                </c:pt>
                <c:pt idx="124">
                  <c:v>-5.222943157535212E-2</c:v>
                </c:pt>
                <c:pt idx="125">
                  <c:v>2.7042327055246843E-2</c:v>
                </c:pt>
                <c:pt idx="126">
                  <c:v>5.0134856474513066E-2</c:v>
                </c:pt>
                <c:pt idx="127">
                  <c:v>3.6260880194213953E-2</c:v>
                </c:pt>
                <c:pt idx="128">
                  <c:v>-3.6536711643542594E-2</c:v>
                </c:pt>
                <c:pt idx="129">
                  <c:v>1.4428119832739474E-2</c:v>
                </c:pt>
                <c:pt idx="130">
                  <c:v>-9.6525563060618591E-4</c:v>
                </c:pt>
                <c:pt idx="131">
                  <c:v>3.9945679720569519E-2</c:v>
                </c:pt>
                <c:pt idx="132">
                  <c:v>5.5389918020667006E-2</c:v>
                </c:pt>
                <c:pt idx="133">
                  <c:v>5.1534454869999191E-2</c:v>
                </c:pt>
                <c:pt idx="134">
                  <c:v>2.8259088887855405E-2</c:v>
                </c:pt>
                <c:pt idx="135">
                  <c:v>-3.274211407498864E-3</c:v>
                </c:pt>
                <c:pt idx="136">
                  <c:v>3.1304187246323278E-2</c:v>
                </c:pt>
                <c:pt idx="137">
                  <c:v>2.5244939676244853E-2</c:v>
                </c:pt>
                <c:pt idx="138">
                  <c:v>4.8857365775198558E-2</c:v>
                </c:pt>
                <c:pt idx="139">
                  <c:v>-2.431603631117963E-2</c:v>
                </c:pt>
                <c:pt idx="140">
                  <c:v>3.4934654916997744E-2</c:v>
                </c:pt>
                <c:pt idx="141">
                  <c:v>-1.7272511708293258E-2</c:v>
                </c:pt>
                <c:pt idx="142">
                  <c:v>4.2322626047049013E-2</c:v>
                </c:pt>
                <c:pt idx="143">
                  <c:v>6.2933555980500535E-3</c:v>
                </c:pt>
                <c:pt idx="144">
                  <c:v>-2.1432382380725454E-2</c:v>
                </c:pt>
                <c:pt idx="145">
                  <c:v>6.4325177922016558E-2</c:v>
                </c:pt>
                <c:pt idx="146">
                  <c:v>5.3090607764018242E-2</c:v>
                </c:pt>
                <c:pt idx="147">
                  <c:v>-2.952351833769663E-2</c:v>
                </c:pt>
                <c:pt idx="148">
                  <c:v>-2.2706560653144046E-2</c:v>
                </c:pt>
                <c:pt idx="149">
                  <c:v>3.2448004417917994E-2</c:v>
                </c:pt>
                <c:pt idx="150">
                  <c:v>4.4797636622539966E-2</c:v>
                </c:pt>
                <c:pt idx="151">
                  <c:v>-6.8305757678954221E-2</c:v>
                </c:pt>
                <c:pt idx="152">
                  <c:v>-3.4558746226342474E-2</c:v>
                </c:pt>
                <c:pt idx="153">
                  <c:v>-1.481680731789156E-2</c:v>
                </c:pt>
                <c:pt idx="154">
                  <c:v>-7.4812470128363534E-2</c:v>
                </c:pt>
                <c:pt idx="155">
                  <c:v>1.7727435582564222E-2</c:v>
                </c:pt>
                <c:pt idx="156">
                  <c:v>-0.10372675308367064</c:v>
                </c:pt>
                <c:pt idx="157">
                  <c:v>-0.10523168641376585</c:v>
                </c:pt>
                <c:pt idx="158">
                  <c:v>-3.2586739004889065E-2</c:v>
                </c:pt>
                <c:pt idx="159">
                  <c:v>-1.6230743868613175E-3</c:v>
                </c:pt>
                <c:pt idx="160">
                  <c:v>6.4504574993302838E-2</c:v>
                </c:pt>
                <c:pt idx="161">
                  <c:v>1.5902132312610565E-2</c:v>
                </c:pt>
                <c:pt idx="162">
                  <c:v>-5.0439267490716068E-2</c:v>
                </c:pt>
                <c:pt idx="163">
                  <c:v>-4.816979140683364E-2</c:v>
                </c:pt>
                <c:pt idx="164">
                  <c:v>-2.077638979942352E-2</c:v>
                </c:pt>
                <c:pt idx="165">
                  <c:v>-7.2400348561192387E-2</c:v>
                </c:pt>
                <c:pt idx="166">
                  <c:v>3.8278789153247068E-2</c:v>
                </c:pt>
                <c:pt idx="167">
                  <c:v>1.0923367884657175E-2</c:v>
                </c:pt>
                <c:pt idx="168">
                  <c:v>9.4769751625802187E-3</c:v>
                </c:pt>
                <c:pt idx="169">
                  <c:v>5.8068990631068511E-2</c:v>
                </c:pt>
                <c:pt idx="170">
                  <c:v>-0.22996536013770683</c:v>
                </c:pt>
                <c:pt idx="171">
                  <c:v>-0.21474848046244716</c:v>
                </c:pt>
                <c:pt idx="172">
                  <c:v>-1.4405623173139858E-2</c:v>
                </c:pt>
                <c:pt idx="173">
                  <c:v>2.4043018254916133E-2</c:v>
                </c:pt>
                <c:pt idx="174">
                  <c:v>4.1843998013696988E-2</c:v>
                </c:pt>
                <c:pt idx="175">
                  <c:v>4.7816066856507355E-2</c:v>
                </c:pt>
                <c:pt idx="176">
                  <c:v>-7.5332017583955432E-4</c:v>
                </c:pt>
                <c:pt idx="177">
                  <c:v>-4.4913645564639983E-2</c:v>
                </c:pt>
                <c:pt idx="178">
                  <c:v>-4.5216106242992618E-2</c:v>
                </c:pt>
                <c:pt idx="179">
                  <c:v>-5.4130249222207452E-2</c:v>
                </c:pt>
                <c:pt idx="180">
                  <c:v>2.2752352308883755E-2</c:v>
                </c:pt>
                <c:pt idx="181">
                  <c:v>-0.16636766150164678</c:v>
                </c:pt>
                <c:pt idx="182">
                  <c:v>-9.3144183695746882E-2</c:v>
                </c:pt>
                <c:pt idx="183">
                  <c:v>1.6579050350349823E-2</c:v>
                </c:pt>
                <c:pt idx="184">
                  <c:v>2.1101769649277853E-2</c:v>
                </c:pt>
                <c:pt idx="185">
                  <c:v>5.5221403509431062E-3</c:v>
                </c:pt>
                <c:pt idx="186">
                  <c:v>4.5847161472079449E-2</c:v>
                </c:pt>
                <c:pt idx="187">
                  <c:v>8.0568877865063379E-3</c:v>
                </c:pt>
                <c:pt idx="188">
                  <c:v>-3.9799603446169729E-2</c:v>
                </c:pt>
                <c:pt idx="189">
                  <c:v>-2.8066711010306392E-2</c:v>
                </c:pt>
                <c:pt idx="190">
                  <c:v>4.149465161648362E-3</c:v>
                </c:pt>
                <c:pt idx="191">
                  <c:v>-2.3909706559889572E-2</c:v>
                </c:pt>
                <c:pt idx="192">
                  <c:v>2.0739721174580159E-2</c:v>
                </c:pt>
                <c:pt idx="193">
                  <c:v>2.1275128653434953E-2</c:v>
                </c:pt>
                <c:pt idx="194">
                  <c:v>-5.7852307806784464E-2</c:v>
                </c:pt>
                <c:pt idx="195">
                  <c:v>1.7900326084341035E-2</c:v>
                </c:pt>
                <c:pt idx="196">
                  <c:v>6.5713164199788676E-2</c:v>
                </c:pt>
                <c:pt idx="197">
                  <c:v>4.6771199986172733E-2</c:v>
                </c:pt>
                <c:pt idx="198">
                  <c:v>4.8097230827931485E-2</c:v>
                </c:pt>
                <c:pt idx="199">
                  <c:v>-7.1352197036788204E-2</c:v>
                </c:pt>
                <c:pt idx="200">
                  <c:v>-0.15443438364375631</c:v>
                </c:pt>
                <c:pt idx="201">
                  <c:v>-0.13134867782410237</c:v>
                </c:pt>
                <c:pt idx="202">
                  <c:v>5.9980940112888008E-2</c:v>
                </c:pt>
                <c:pt idx="203">
                  <c:v>-1.7190705064382784E-2</c:v>
                </c:pt>
                <c:pt idx="204">
                  <c:v>-7.3915890607700901E-2</c:v>
                </c:pt>
                <c:pt idx="205">
                  <c:v>-7.0274540848770717E-2</c:v>
                </c:pt>
                <c:pt idx="206">
                  <c:v>3.6465124554940984E-2</c:v>
                </c:pt>
                <c:pt idx="207">
                  <c:v>-0.1323177946974462</c:v>
                </c:pt>
                <c:pt idx="208">
                  <c:v>-9.2395198300957049E-2</c:v>
                </c:pt>
                <c:pt idx="209">
                  <c:v>2.0714346824529342E-2</c:v>
                </c:pt>
                <c:pt idx="210">
                  <c:v>5.0283640768135095E-2</c:v>
                </c:pt>
                <c:pt idx="211">
                  <c:v>-5.7731468415351019E-3</c:v>
                </c:pt>
                <c:pt idx="212">
                  <c:v>-1.1363521394405732E-2</c:v>
                </c:pt>
                <c:pt idx="213">
                  <c:v>-8.1983393348142135E-3</c:v>
                </c:pt>
                <c:pt idx="214">
                  <c:v>6.8455949881776931E-2</c:v>
                </c:pt>
                <c:pt idx="215">
                  <c:v>5.1535383515859665E-2</c:v>
                </c:pt>
                <c:pt idx="216">
                  <c:v>5.3071766815414978E-2</c:v>
                </c:pt>
                <c:pt idx="217">
                  <c:v>1.3315990437991785E-2</c:v>
                </c:pt>
                <c:pt idx="218">
                  <c:v>5.5051684898990705E-2</c:v>
                </c:pt>
                <c:pt idx="219">
                  <c:v>-9.6526712627853825E-2</c:v>
                </c:pt>
                <c:pt idx="220">
                  <c:v>3.0243959161177988E-2</c:v>
                </c:pt>
                <c:pt idx="221">
                  <c:v>-1.9014387286010959E-2</c:v>
                </c:pt>
                <c:pt idx="222">
                  <c:v>-1.7971296450456035E-2</c:v>
                </c:pt>
                <c:pt idx="223">
                  <c:v>1.2259922705552592E-3</c:v>
                </c:pt>
                <c:pt idx="224">
                  <c:v>-9.488232618944667E-2</c:v>
                </c:pt>
                <c:pt idx="225">
                  <c:v>-2.5220164816765057E-3</c:v>
                </c:pt>
                <c:pt idx="226">
                  <c:v>7.08942908673873E-2</c:v>
                </c:pt>
                <c:pt idx="227">
                  <c:v>1.2690090210827511E-2</c:v>
                </c:pt>
                <c:pt idx="228">
                  <c:v>-8.1332089143468077E-3</c:v>
                </c:pt>
                <c:pt idx="229">
                  <c:v>4.9283942448423858E-2</c:v>
                </c:pt>
                <c:pt idx="230">
                  <c:v>2.0125729252226606E-2</c:v>
                </c:pt>
                <c:pt idx="231">
                  <c:v>-8.987750614199902E-2</c:v>
                </c:pt>
                <c:pt idx="232">
                  <c:v>3.7447330595235112E-2</c:v>
                </c:pt>
                <c:pt idx="233">
                  <c:v>-2.4882045943095635E-2</c:v>
                </c:pt>
                <c:pt idx="234">
                  <c:v>-0.11748228350206841</c:v>
                </c:pt>
                <c:pt idx="235">
                  <c:v>-6.3320898400051159E-2</c:v>
                </c:pt>
                <c:pt idx="236">
                  <c:v>2.6912773577919064E-2</c:v>
                </c:pt>
                <c:pt idx="237">
                  <c:v>-6.1384987375264162E-2</c:v>
                </c:pt>
                <c:pt idx="238">
                  <c:v>-2.4109224584123828E-2</c:v>
                </c:pt>
                <c:pt idx="239">
                  <c:v>2.5923658273302768E-2</c:v>
                </c:pt>
                <c:pt idx="240">
                  <c:v>2.9647124425390602E-2</c:v>
                </c:pt>
                <c:pt idx="241">
                  <c:v>-4.3328138153535353E-2</c:v>
                </c:pt>
                <c:pt idx="242">
                  <c:v>-1.1294722037903574E-2</c:v>
                </c:pt>
                <c:pt idx="243">
                  <c:v>6.4289292356798367E-2</c:v>
                </c:pt>
                <c:pt idx="244">
                  <c:v>3.9020056165093575E-2</c:v>
                </c:pt>
                <c:pt idx="245">
                  <c:v>-1.2268104380056568E-2</c:v>
                </c:pt>
                <c:pt idx="246">
                  <c:v>-6.4857638903367057E-3</c:v>
                </c:pt>
                <c:pt idx="247">
                  <c:v>-4.9962648170235359E-2</c:v>
                </c:pt>
                <c:pt idx="248">
                  <c:v>-0.11809189449498809</c:v>
                </c:pt>
                <c:pt idx="249">
                  <c:v>-0.16872527982504298</c:v>
                </c:pt>
                <c:pt idx="250">
                  <c:v>-5.7642740852922966E-2</c:v>
                </c:pt>
                <c:pt idx="251">
                  <c:v>-6.2207899394938204E-2</c:v>
                </c:pt>
                <c:pt idx="252">
                  <c:v>3.1233943658481155E-2</c:v>
                </c:pt>
                <c:pt idx="253">
                  <c:v>4.7919223247240843E-2</c:v>
                </c:pt>
                <c:pt idx="254">
                  <c:v>-3.2517264591018287E-2</c:v>
                </c:pt>
                <c:pt idx="255">
                  <c:v>-1.8075372698518385E-2</c:v>
                </c:pt>
                <c:pt idx="256">
                  <c:v>-9.5122995110907466E-2</c:v>
                </c:pt>
                <c:pt idx="257">
                  <c:v>-1.2928474017474274E-2</c:v>
                </c:pt>
                <c:pt idx="258">
                  <c:v>4.993505312080556E-2</c:v>
                </c:pt>
                <c:pt idx="259">
                  <c:v>4.8935326984874405E-2</c:v>
                </c:pt>
                <c:pt idx="260">
                  <c:v>-2.0865161165562428E-2</c:v>
                </c:pt>
                <c:pt idx="261">
                  <c:v>3.6954213672364095E-2</c:v>
                </c:pt>
                <c:pt idx="262">
                  <c:v>-4.5768374870517846E-2</c:v>
                </c:pt>
                <c:pt idx="263">
                  <c:v>-2.917561466753385E-3</c:v>
                </c:pt>
                <c:pt idx="264">
                  <c:v>-4.0840437840314582E-2</c:v>
                </c:pt>
                <c:pt idx="265">
                  <c:v>5.5466550390662193E-2</c:v>
                </c:pt>
                <c:pt idx="266">
                  <c:v>5.6165330547461131E-2</c:v>
                </c:pt>
                <c:pt idx="267">
                  <c:v>-1.980894992661594E-3</c:v>
                </c:pt>
                <c:pt idx="268">
                  <c:v>-3.3635583096196714E-2</c:v>
                </c:pt>
                <c:pt idx="269">
                  <c:v>5.2037522378618341E-2</c:v>
                </c:pt>
                <c:pt idx="270">
                  <c:v>6.1900827338133201E-2</c:v>
                </c:pt>
                <c:pt idx="271">
                  <c:v>3.0983514447372063E-2</c:v>
                </c:pt>
                <c:pt idx="272">
                  <c:v>4.2798270719999074E-2</c:v>
                </c:pt>
                <c:pt idx="273">
                  <c:v>1.1903623241683132E-2</c:v>
                </c:pt>
                <c:pt idx="274">
                  <c:v>6.4180309817263317E-2</c:v>
                </c:pt>
                <c:pt idx="275">
                  <c:v>-4.8059440006256636E-2</c:v>
                </c:pt>
                <c:pt idx="276">
                  <c:v>3.4509653382876246E-2</c:v>
                </c:pt>
                <c:pt idx="277">
                  <c:v>-2.0882689774822584E-2</c:v>
                </c:pt>
                <c:pt idx="278">
                  <c:v>5.5262220950158758E-2</c:v>
                </c:pt>
                <c:pt idx="279">
                  <c:v>1.1391105415595029E-2</c:v>
                </c:pt>
                <c:pt idx="280">
                  <c:v>3.0727327735390619E-2</c:v>
                </c:pt>
                <c:pt idx="281">
                  <c:v>2.2766404291933117E-2</c:v>
                </c:pt>
                <c:pt idx="282">
                  <c:v>1.7966804117680167E-2</c:v>
                </c:pt>
                <c:pt idx="283">
                  <c:v>-2.9391720554708553E-2</c:v>
                </c:pt>
                <c:pt idx="284">
                  <c:v>6.9779273153471877E-3</c:v>
                </c:pt>
                <c:pt idx="285">
                  <c:v>-5.5496654276293911E-2</c:v>
                </c:pt>
                <c:pt idx="286">
                  <c:v>-5.572507391206033E-2</c:v>
                </c:pt>
                <c:pt idx="287">
                  <c:v>9.5760613971292829E-3</c:v>
                </c:pt>
                <c:pt idx="288">
                  <c:v>4.3033874083638839E-2</c:v>
                </c:pt>
                <c:pt idx="289">
                  <c:v>1.1543525927989857E-2</c:v>
                </c:pt>
                <c:pt idx="290">
                  <c:v>-8.0561063462738239E-2</c:v>
                </c:pt>
                <c:pt idx="291">
                  <c:v>-1.1409373218593146E-2</c:v>
                </c:pt>
                <c:pt idx="292">
                  <c:v>-1.1114529876818201E-2</c:v>
                </c:pt>
                <c:pt idx="293">
                  <c:v>-9.5981856362316514E-2</c:v>
                </c:pt>
                <c:pt idx="294">
                  <c:v>3.0641305369528353E-2</c:v>
                </c:pt>
                <c:pt idx="295">
                  <c:v>5.0454848158159947E-2</c:v>
                </c:pt>
                <c:pt idx="296">
                  <c:v>-8.2011962396123274E-3</c:v>
                </c:pt>
                <c:pt idx="297">
                  <c:v>-5.5963781111746137E-2</c:v>
                </c:pt>
                <c:pt idx="298">
                  <c:v>-8.5277164764711415E-3</c:v>
                </c:pt>
                <c:pt idx="299">
                  <c:v>-9.0590553468173365E-2</c:v>
                </c:pt>
                <c:pt idx="300">
                  <c:v>-3.1734098902703768E-3</c:v>
                </c:pt>
                <c:pt idx="301">
                  <c:v>6.4084378086834892E-4</c:v>
                </c:pt>
                <c:pt idx="302">
                  <c:v>-1.9793830333593752E-2</c:v>
                </c:pt>
                <c:pt idx="303">
                  <c:v>-6.1384987375264162E-2</c:v>
                </c:pt>
                <c:pt idx="304">
                  <c:v>-5.0472763856441734E-2</c:v>
                </c:pt>
                <c:pt idx="305">
                  <c:v>-6.7549321758348824E-2</c:v>
                </c:pt>
                <c:pt idx="306">
                  <c:v>-5.1428275951436848E-2</c:v>
                </c:pt>
                <c:pt idx="307">
                  <c:v>5.8097189867195434E-2</c:v>
                </c:pt>
                <c:pt idx="308">
                  <c:v>3.3947539488161947E-2</c:v>
                </c:pt>
                <c:pt idx="309">
                  <c:v>-7.502931557711244E-2</c:v>
                </c:pt>
                <c:pt idx="310">
                  <c:v>3.0313170847110771E-2</c:v>
                </c:pt>
                <c:pt idx="311">
                  <c:v>5.6437986872185271E-2</c:v>
                </c:pt>
                <c:pt idx="312">
                  <c:v>-7.073999980020837E-2</c:v>
                </c:pt>
                <c:pt idx="313">
                  <c:v>-7.6155702418962516E-3</c:v>
                </c:pt>
                <c:pt idx="314">
                  <c:v>3.1078780229097051E-2</c:v>
                </c:pt>
                <c:pt idx="315">
                  <c:v>-1.4056748420226847E-2</c:v>
                </c:pt>
                <c:pt idx="316">
                  <c:v>7.8655744459627374E-3</c:v>
                </c:pt>
                <c:pt idx="317">
                  <c:v>-3.9725843272432115E-2</c:v>
                </c:pt>
                <c:pt idx="318">
                  <c:v>-1.0048748264033625E-2</c:v>
                </c:pt>
                <c:pt idx="319">
                  <c:v>-2.0707315186808475E-2</c:v>
                </c:pt>
                <c:pt idx="320">
                  <c:v>-1.1269203493932168E-2</c:v>
                </c:pt>
                <c:pt idx="321">
                  <c:v>3.3528017143304681E-2</c:v>
                </c:pt>
                <c:pt idx="322">
                  <c:v>4.5111690225529855E-2</c:v>
                </c:pt>
                <c:pt idx="323">
                  <c:v>-6.6490310501050309E-2</c:v>
                </c:pt>
                <c:pt idx="324">
                  <c:v>3.7323984701244377E-3</c:v>
                </c:pt>
                <c:pt idx="325">
                  <c:v>-5.5835159392692436E-2</c:v>
                </c:pt>
                <c:pt idx="326">
                  <c:v>1.875505311575398E-2</c:v>
                </c:pt>
                <c:pt idx="327">
                  <c:v>-2.1346877892302506E-2</c:v>
                </c:pt>
                <c:pt idx="328">
                  <c:v>-0.10930101093793843</c:v>
                </c:pt>
                <c:pt idx="329">
                  <c:v>4.6392168812872024E-2</c:v>
                </c:pt>
                <c:pt idx="330">
                  <c:v>3.7851907850415256E-2</c:v>
                </c:pt>
                <c:pt idx="331">
                  <c:v>-9.2081565058536027E-2</c:v>
                </c:pt>
                <c:pt idx="332">
                  <c:v>2.6944893548827085E-2</c:v>
                </c:pt>
                <c:pt idx="333">
                  <c:v>3.2694994548757669E-2</c:v>
                </c:pt>
                <c:pt idx="334">
                  <c:v>-6.046109844538735E-2</c:v>
                </c:pt>
                <c:pt idx="335">
                  <c:v>4.5026706379305427E-2</c:v>
                </c:pt>
                <c:pt idx="336">
                  <c:v>-5.8065333117384127E-2</c:v>
                </c:pt>
                <c:pt idx="337">
                  <c:v>-8.9368026677161011E-4</c:v>
                </c:pt>
                <c:pt idx="338">
                  <c:v>1.9667146937093389E-2</c:v>
                </c:pt>
                <c:pt idx="339">
                  <c:v>1.8970107341916294E-2</c:v>
                </c:pt>
                <c:pt idx="340">
                  <c:v>1.0937067987278497E-2</c:v>
                </c:pt>
                <c:pt idx="341">
                  <c:v>-2.5376270369280849E-3</c:v>
                </c:pt>
                <c:pt idx="342">
                  <c:v>-7.2301099744031998E-3</c:v>
                </c:pt>
                <c:pt idx="343">
                  <c:v>2.9571724547523819E-2</c:v>
                </c:pt>
                <c:pt idx="344">
                  <c:v>1.8080831395235093E-2</c:v>
                </c:pt>
                <c:pt idx="345">
                  <c:v>1.4473285860614984E-2</c:v>
                </c:pt>
                <c:pt idx="346">
                  <c:v>2.9863382338625434E-2</c:v>
                </c:pt>
                <c:pt idx="347">
                  <c:v>3.8258244024957908E-2</c:v>
                </c:pt>
                <c:pt idx="348">
                  <c:v>-1.0467409392794081E-2</c:v>
                </c:pt>
                <c:pt idx="349">
                  <c:v>3.7568912258626228E-2</c:v>
                </c:pt>
                <c:pt idx="350">
                  <c:v>-4.931544175611046E-2</c:v>
                </c:pt>
                <c:pt idx="351">
                  <c:v>5.3409628115606331E-2</c:v>
                </c:pt>
                <c:pt idx="352">
                  <c:v>-1.1360375915487133E-2</c:v>
                </c:pt>
                <c:pt idx="353">
                  <c:v>6.5228529245713804E-3</c:v>
                </c:pt>
                <c:pt idx="354">
                  <c:v>-5.6974465378123854E-2</c:v>
                </c:pt>
                <c:pt idx="355">
                  <c:v>4.3455703867627517E-2</c:v>
                </c:pt>
                <c:pt idx="356">
                  <c:v>1.3022871199731639E-2</c:v>
                </c:pt>
                <c:pt idx="357">
                  <c:v>-4.6634327279714713E-2</c:v>
                </c:pt>
                <c:pt idx="358">
                  <c:v>5.4847590069817279E-2</c:v>
                </c:pt>
                <c:pt idx="359">
                  <c:v>-4.8912379703809482E-2</c:v>
                </c:pt>
                <c:pt idx="360">
                  <c:v>1.0839116474161121E-2</c:v>
                </c:pt>
                <c:pt idx="361">
                  <c:v>4.0898760491745616E-2</c:v>
                </c:pt>
                <c:pt idx="362">
                  <c:v>5.1540767292099575E-2</c:v>
                </c:pt>
                <c:pt idx="363">
                  <c:v>-4.1767715912088971E-2</c:v>
                </c:pt>
                <c:pt idx="364">
                  <c:v>5.1563603333435563E-2</c:v>
                </c:pt>
                <c:pt idx="365">
                  <c:v>5.5609406130381553E-2</c:v>
                </c:pt>
                <c:pt idx="366">
                  <c:v>-0.14480375884878058</c:v>
                </c:pt>
                <c:pt idx="367">
                  <c:v>5.2214353708057359E-3</c:v>
                </c:pt>
                <c:pt idx="368">
                  <c:v>1.060087258112034E-2</c:v>
                </c:pt>
                <c:pt idx="369">
                  <c:v>3.1325987390057708E-2</c:v>
                </c:pt>
                <c:pt idx="370">
                  <c:v>5.3797749602227406E-2</c:v>
                </c:pt>
                <c:pt idx="371">
                  <c:v>-4.7830705951257456E-2</c:v>
                </c:pt>
                <c:pt idx="372">
                  <c:v>3.8869367377094642E-2</c:v>
                </c:pt>
                <c:pt idx="373">
                  <c:v>-0.14513515516894632</c:v>
                </c:pt>
                <c:pt idx="374">
                  <c:v>-1.1758853292467301E-3</c:v>
                </c:pt>
                <c:pt idx="375">
                  <c:v>-2.8461721816198108E-2</c:v>
                </c:pt>
                <c:pt idx="376">
                  <c:v>4.6598940913885972E-2</c:v>
                </c:pt>
                <c:pt idx="377">
                  <c:v>2.5834898814462916E-2</c:v>
                </c:pt>
                <c:pt idx="378">
                  <c:v>-3.5828878505801826E-2</c:v>
                </c:pt>
                <c:pt idx="379">
                  <c:v>-1.3860905692082559E-2</c:v>
                </c:pt>
                <c:pt idx="380">
                  <c:v>-3.7801420844888536E-2</c:v>
                </c:pt>
                <c:pt idx="381">
                  <c:v>-2.4455027359664781E-2</c:v>
                </c:pt>
                <c:pt idx="382">
                  <c:v>-3.418703256091904E-2</c:v>
                </c:pt>
                <c:pt idx="383">
                  <c:v>-0.11330153396963555</c:v>
                </c:pt>
                <c:pt idx="384">
                  <c:v>6.2849029395782162E-4</c:v>
                </c:pt>
                <c:pt idx="385">
                  <c:v>4.7652386331525659E-2</c:v>
                </c:pt>
                <c:pt idx="386">
                  <c:v>6.6584808406698059E-2</c:v>
                </c:pt>
                <c:pt idx="387">
                  <c:v>-1.7633919369005881E-3</c:v>
                </c:pt>
                <c:pt idx="388">
                  <c:v>-4.2922001780225635E-2</c:v>
                </c:pt>
                <c:pt idx="389">
                  <c:v>5.1293927519093924E-2</c:v>
                </c:pt>
                <c:pt idx="390">
                  <c:v>-4.8826234710913935E-2</c:v>
                </c:pt>
                <c:pt idx="391">
                  <c:v>2.1886987790689819E-2</c:v>
                </c:pt>
                <c:pt idx="392">
                  <c:v>-4.1371181555558871E-3</c:v>
                </c:pt>
                <c:pt idx="393">
                  <c:v>3.9152395453825949E-2</c:v>
                </c:pt>
                <c:pt idx="394">
                  <c:v>0.71863467024209293</c:v>
                </c:pt>
                <c:pt idx="395">
                  <c:v>9.8865528140719919E-3</c:v>
                </c:pt>
                <c:pt idx="396">
                  <c:v>1.2265223593200014E-2</c:v>
                </c:pt>
                <c:pt idx="397">
                  <c:v>-2.2409053240259651E-2</c:v>
                </c:pt>
                <c:pt idx="398">
                  <c:v>2.1807875492698865E-2</c:v>
                </c:pt>
                <c:pt idx="399">
                  <c:v>-8.0399716947307815E-3</c:v>
                </c:pt>
                <c:pt idx="400">
                  <c:v>-0.14480375884878058</c:v>
                </c:pt>
                <c:pt idx="401">
                  <c:v>-1.9365148255323372E-2</c:v>
                </c:pt>
                <c:pt idx="402">
                  <c:v>2.0062061775101343E-2</c:v>
                </c:pt>
                <c:pt idx="403">
                  <c:v>-7.1832465156468447E-2</c:v>
                </c:pt>
                <c:pt idx="404">
                  <c:v>-3.0389903723602365E-2</c:v>
                </c:pt>
                <c:pt idx="405">
                  <c:v>-0.12912636912050862</c:v>
                </c:pt>
                <c:pt idx="406">
                  <c:v>-9.9461359260381119E-2</c:v>
                </c:pt>
                <c:pt idx="407">
                  <c:v>5.4917163135584451E-2</c:v>
                </c:pt>
                <c:pt idx="408">
                  <c:v>-1.0323560560359004</c:v>
                </c:pt>
                <c:pt idx="409">
                  <c:v>-7.1832465156468447E-2</c:v>
                </c:pt>
                <c:pt idx="410">
                  <c:v>5.0227927683771621E-2</c:v>
                </c:pt>
                <c:pt idx="411">
                  <c:v>-1.4541595184819544E-2</c:v>
                </c:pt>
                <c:pt idx="412">
                  <c:v>-1.7935626854982845E-2</c:v>
                </c:pt>
                <c:pt idx="413">
                  <c:v>-5.2172110199949932E-2</c:v>
                </c:pt>
                <c:pt idx="414">
                  <c:v>-1.6603425276998252E-2</c:v>
                </c:pt>
                <c:pt idx="415">
                  <c:v>-2.6127612153320434E-2</c:v>
                </c:pt>
                <c:pt idx="416">
                  <c:v>4.7695073141062264E-2</c:v>
                </c:pt>
                <c:pt idx="417">
                  <c:v>-8.5142952215676009E-3</c:v>
                </c:pt>
                <c:pt idx="418">
                  <c:v>-8.521958024024233E-4</c:v>
                </c:pt>
                <c:pt idx="419">
                  <c:v>-2.5178658122647964E-2</c:v>
                </c:pt>
                <c:pt idx="420">
                  <c:v>-1.9895314428194543E-2</c:v>
                </c:pt>
                <c:pt idx="421">
                  <c:v>5.8161314904916578E-2</c:v>
                </c:pt>
                <c:pt idx="422">
                  <c:v>5.6804185483376846E-2</c:v>
                </c:pt>
                <c:pt idx="423">
                  <c:v>-7.7982836237859444E-3</c:v>
                </c:pt>
                <c:pt idx="424">
                  <c:v>6.1442982797233946E-2</c:v>
                </c:pt>
                <c:pt idx="425">
                  <c:v>5.2141855292168512E-2</c:v>
                </c:pt>
                <c:pt idx="426">
                  <c:v>-2.3750396729605782E-2</c:v>
                </c:pt>
                <c:pt idx="427">
                  <c:v>-9.9601980359012698E-3</c:v>
                </c:pt>
                <c:pt idx="428">
                  <c:v>-6.019845908163074E-2</c:v>
                </c:pt>
                <c:pt idx="429">
                  <c:v>-1.6732794638770757E-2</c:v>
                </c:pt>
                <c:pt idx="430">
                  <c:v>3.197166973993202E-2</c:v>
                </c:pt>
                <c:pt idx="431">
                  <c:v>4.3405582865390757E-2</c:v>
                </c:pt>
                <c:pt idx="432">
                  <c:v>6.3980567184963116E-2</c:v>
                </c:pt>
                <c:pt idx="433">
                  <c:v>-4.5816831979361851E-2</c:v>
                </c:pt>
                <c:pt idx="434">
                  <c:v>-2.0782365104752887E-2</c:v>
                </c:pt>
                <c:pt idx="435">
                  <c:v>3.4106927063566002E-2</c:v>
                </c:pt>
                <c:pt idx="436">
                  <c:v>1.6795774738362974E-2</c:v>
                </c:pt>
                <c:pt idx="437">
                  <c:v>-4.4642137291254588E-2</c:v>
                </c:pt>
                <c:pt idx="438">
                  <c:v>-0.16540434062755041</c:v>
                </c:pt>
                <c:pt idx="439">
                  <c:v>2.3918507957939292E-2</c:v>
                </c:pt>
                <c:pt idx="440">
                  <c:v>1.0698737023172176E-2</c:v>
                </c:pt>
                <c:pt idx="441">
                  <c:v>-1.2223982859571988E-2</c:v>
                </c:pt>
                <c:pt idx="442">
                  <c:v>-1.3589336132563846E-2</c:v>
                </c:pt>
                <c:pt idx="443">
                  <c:v>-5.3475783696955027E-2</c:v>
                </c:pt>
                <c:pt idx="444">
                  <c:v>-8.5362447847174741E-2</c:v>
                </c:pt>
                <c:pt idx="445">
                  <c:v>-2.5220321435134047E-2</c:v>
                </c:pt>
                <c:pt idx="446">
                  <c:v>-1.6760281336494282E-2</c:v>
                </c:pt>
                <c:pt idx="447">
                  <c:v>5.4744436664244174E-2</c:v>
                </c:pt>
                <c:pt idx="448">
                  <c:v>-2.1108873850624748E-2</c:v>
                </c:pt>
                <c:pt idx="449">
                  <c:v>-1.6831046474635666E-2</c:v>
                </c:pt>
                <c:pt idx="450">
                  <c:v>1.9575635072806692E-2</c:v>
                </c:pt>
                <c:pt idx="451">
                  <c:v>-2.245915397539848E-2</c:v>
                </c:pt>
                <c:pt idx="452">
                  <c:v>4.1169993132252988E-2</c:v>
                </c:pt>
                <c:pt idx="453">
                  <c:v>3.3065484522247029E-2</c:v>
                </c:pt>
                <c:pt idx="454">
                  <c:v>-5.0705516148886694E-2</c:v>
                </c:pt>
                <c:pt idx="455">
                  <c:v>-1.7010320566097529E-2</c:v>
                </c:pt>
                <c:pt idx="456">
                  <c:v>4.3994030813163994E-3</c:v>
                </c:pt>
                <c:pt idx="457">
                  <c:v>-0.10187259754610567</c:v>
                </c:pt>
                <c:pt idx="458">
                  <c:v>-0.1239338635741114</c:v>
                </c:pt>
                <c:pt idx="459">
                  <c:v>-8.7803931623556347E-2</c:v>
                </c:pt>
                <c:pt idx="460">
                  <c:v>-9.676668471503674E-3</c:v>
                </c:pt>
                <c:pt idx="461">
                  <c:v>-7.5551580287293654E-3</c:v>
                </c:pt>
                <c:pt idx="462">
                  <c:v>1.3291213379417282E-2</c:v>
                </c:pt>
                <c:pt idx="463">
                  <c:v>-1.7571845352320536E-2</c:v>
                </c:pt>
                <c:pt idx="464">
                  <c:v>7.8605379845530076E-3</c:v>
                </c:pt>
                <c:pt idx="465">
                  <c:v>9.2060077756456835E-3</c:v>
                </c:pt>
                <c:pt idx="466">
                  <c:v>5.7797781492833836E-2</c:v>
                </c:pt>
                <c:pt idx="467">
                  <c:v>5.1000723225280119E-2</c:v>
                </c:pt>
                <c:pt idx="468">
                  <c:v>-1.5143223393420819E-2</c:v>
                </c:pt>
                <c:pt idx="469">
                  <c:v>1.0948640247985843E-2</c:v>
                </c:pt>
                <c:pt idx="470">
                  <c:v>-0.85866256623036308</c:v>
                </c:pt>
                <c:pt idx="471">
                  <c:v>-7.6660054203759237E-2</c:v>
                </c:pt>
                <c:pt idx="472">
                  <c:v>-6.1874674878012577E-2</c:v>
                </c:pt>
                <c:pt idx="473">
                  <c:v>3.659138057823514E-2</c:v>
                </c:pt>
                <c:pt idx="474">
                  <c:v>-2.8745759791379576E-2</c:v>
                </c:pt>
                <c:pt idx="475">
                  <c:v>-0.13123719023614458</c:v>
                </c:pt>
                <c:pt idx="476">
                  <c:v>-1.8336680271623017E-2</c:v>
                </c:pt>
                <c:pt idx="477">
                  <c:v>1.3363334727429284E-2</c:v>
                </c:pt>
                <c:pt idx="478">
                  <c:v>2.9231443652527013E-3</c:v>
                </c:pt>
                <c:pt idx="479">
                  <c:v>-2.5762817943324235E-2</c:v>
                </c:pt>
                <c:pt idx="480">
                  <c:v>-2.8794379958593276E-2</c:v>
                </c:pt>
                <c:pt idx="481">
                  <c:v>-3.8933306092537923E-2</c:v>
                </c:pt>
                <c:pt idx="482">
                  <c:v>5.0531231121042734E-2</c:v>
                </c:pt>
                <c:pt idx="483">
                  <c:v>2.4889533828167658E-2</c:v>
                </c:pt>
                <c:pt idx="484">
                  <c:v>4.3955998291656771E-2</c:v>
                </c:pt>
                <c:pt idx="485">
                  <c:v>4.0362907135298762E-2</c:v>
                </c:pt>
                <c:pt idx="486">
                  <c:v>-9.9751246564602821E-3</c:v>
                </c:pt>
                <c:pt idx="487">
                  <c:v>0.728528986923064</c:v>
                </c:pt>
                <c:pt idx="488">
                  <c:v>-2.5835132703060488E-3</c:v>
                </c:pt>
                <c:pt idx="489">
                  <c:v>3.9325714344189577E-2</c:v>
                </c:pt>
                <c:pt idx="490">
                  <c:v>2.3013847859686479E-2</c:v>
                </c:pt>
                <c:pt idx="491">
                  <c:v>-5.2263553662542921E-2</c:v>
                </c:pt>
                <c:pt idx="492">
                  <c:v>-2.3137399525156799E-2</c:v>
                </c:pt>
                <c:pt idx="493">
                  <c:v>1.2999965602311888E-2</c:v>
                </c:pt>
                <c:pt idx="494">
                  <c:v>3.6159811463290577E-3</c:v>
                </c:pt>
                <c:pt idx="495">
                  <c:v>-3.4301676964265879E-2</c:v>
                </c:pt>
                <c:pt idx="496">
                  <c:v>-9.5338459045739479E-3</c:v>
                </c:pt>
                <c:pt idx="497">
                  <c:v>-6.4857703331147668E-2</c:v>
                </c:pt>
                <c:pt idx="498">
                  <c:v>6.7905919581301849E-2</c:v>
                </c:pt>
                <c:pt idx="499">
                  <c:v>-8.5257864960957705E-2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C8-C440-95C2-D487EEB85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7363392"/>
        <c:axId val="1288989952"/>
      </c:scatterChart>
      <c:valAx>
        <c:axId val="887363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8989952"/>
        <c:crosses val="autoZero"/>
        <c:crossBetween val="midCat"/>
      </c:valAx>
      <c:valAx>
        <c:axId val="128898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363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3</xdr:row>
      <xdr:rowOff>114300</xdr:rowOff>
    </xdr:from>
    <xdr:to>
      <xdr:col>14</xdr:col>
      <xdr:colOff>1530350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84436E-DC15-84FF-2DBB-0364C6E781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361950</xdr:colOff>
      <xdr:row>19</xdr:row>
      <xdr:rowOff>19050</xdr:rowOff>
    </xdr:from>
    <xdr:to>
      <xdr:col>14</xdr:col>
      <xdr:colOff>1530350</xdr:colOff>
      <xdr:row>33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C9553A-BEC9-65BA-5909-9A25D081D4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A2D8-8A13-7E4E-8012-5A62022C5BD1}">
  <dimension ref="A1:I18"/>
  <sheetViews>
    <sheetView workbookViewId="0">
      <selection activeCell="B17" sqref="B17"/>
    </sheetView>
  </sheetViews>
  <sheetFormatPr baseColWidth="10" defaultRowHeight="15" x14ac:dyDescent="0.2"/>
  <sheetData>
    <row r="1" spans="1:9" x14ac:dyDescent="0.2">
      <c r="A1" t="s">
        <v>8</v>
      </c>
    </row>
    <row r="2" spans="1:9" ht="16" thickBot="1" x14ac:dyDescent="0.25"/>
    <row r="3" spans="1:9" x14ac:dyDescent="0.2">
      <c r="A3" s="9" t="s">
        <v>9</v>
      </c>
      <c r="B3" s="9"/>
    </row>
    <row r="4" spans="1:9" x14ac:dyDescent="0.2">
      <c r="A4" s="6" t="s">
        <v>10</v>
      </c>
      <c r="B4" s="6">
        <v>0.11239454097917963</v>
      </c>
    </row>
    <row r="5" spans="1:9" x14ac:dyDescent="0.2">
      <c r="A5" s="6" t="s">
        <v>11</v>
      </c>
      <c r="B5" s="6">
        <v>1.263253284192049E-2</v>
      </c>
    </row>
    <row r="6" spans="1:9" x14ac:dyDescent="0.2">
      <c r="A6" s="6" t="s">
        <v>12</v>
      </c>
      <c r="B6" s="6">
        <v>1.0649867245217519E-2</v>
      </c>
    </row>
    <row r="7" spans="1:9" x14ac:dyDescent="0.2">
      <c r="A7" s="6" t="s">
        <v>13</v>
      </c>
      <c r="B7" s="6">
        <v>1240.1058937186149</v>
      </c>
    </row>
    <row r="8" spans="1:9" ht="16" thickBot="1" x14ac:dyDescent="0.25">
      <c r="A8" s="7" t="s">
        <v>14</v>
      </c>
      <c r="B8" s="7">
        <v>500</v>
      </c>
    </row>
    <row r="10" spans="1:9" ht="16" thickBot="1" x14ac:dyDescent="0.25">
      <c r="A10" t="s">
        <v>15</v>
      </c>
    </row>
    <row r="11" spans="1:9" x14ac:dyDescent="0.2">
      <c r="A11" s="8"/>
      <c r="B11" s="8" t="s">
        <v>20</v>
      </c>
      <c r="C11" s="8" t="s">
        <v>21</v>
      </c>
      <c r="D11" s="8" t="s">
        <v>22</v>
      </c>
      <c r="E11" s="8" t="s">
        <v>23</v>
      </c>
      <c r="F11" s="8" t="s">
        <v>24</v>
      </c>
    </row>
    <row r="12" spans="1:9" x14ac:dyDescent="0.2">
      <c r="A12" s="6" t="s">
        <v>16</v>
      </c>
      <c r="B12" s="6">
        <v>1</v>
      </c>
      <c r="C12" s="6">
        <v>9798475.4374490976</v>
      </c>
      <c r="D12" s="6">
        <v>9798475.4374490976</v>
      </c>
      <c r="E12" s="6">
        <v>6.3714894044298127</v>
      </c>
      <c r="F12" s="6">
        <v>1.1906573042005455E-2</v>
      </c>
    </row>
    <row r="13" spans="1:9" x14ac:dyDescent="0.2">
      <c r="A13" s="6" t="s">
        <v>17</v>
      </c>
      <c r="B13" s="6">
        <v>498</v>
      </c>
      <c r="C13" s="6">
        <v>765855588.5625509</v>
      </c>
      <c r="D13" s="6">
        <v>1537862.6276356443</v>
      </c>
      <c r="E13" s="6"/>
      <c r="F13" s="6"/>
    </row>
    <row r="14" spans="1:9" ht="16" thickBot="1" x14ac:dyDescent="0.25">
      <c r="A14" s="7" t="s">
        <v>18</v>
      </c>
      <c r="B14" s="7">
        <v>499</v>
      </c>
      <c r="C14" s="7">
        <v>775654064</v>
      </c>
      <c r="D14" s="7"/>
      <c r="E14" s="7"/>
      <c r="F14" s="7"/>
    </row>
    <row r="15" spans="1:9" ht="16" thickBot="1" x14ac:dyDescent="0.25"/>
    <row r="16" spans="1:9" x14ac:dyDescent="0.2">
      <c r="A16" s="8"/>
      <c r="B16" s="8" t="s">
        <v>25</v>
      </c>
      <c r="C16" s="8" t="s">
        <v>13</v>
      </c>
      <c r="D16" s="8" t="s">
        <v>26</v>
      </c>
      <c r="E16" s="8" t="s">
        <v>27</v>
      </c>
      <c r="F16" s="8" t="s">
        <v>28</v>
      </c>
      <c r="G16" s="8" t="s">
        <v>29</v>
      </c>
      <c r="H16" s="8" t="s">
        <v>30</v>
      </c>
      <c r="I16" s="8" t="s">
        <v>31</v>
      </c>
    </row>
    <row r="17" spans="1:9" x14ac:dyDescent="0.2">
      <c r="A17" s="6" t="s">
        <v>19</v>
      </c>
      <c r="B17" s="6">
        <v>3298.1080948487333</v>
      </c>
      <c r="C17" s="6">
        <v>172.34537480088025</v>
      </c>
      <c r="D17" s="6">
        <v>19.136620861796914</v>
      </c>
      <c r="E17" s="6">
        <v>1.3497398125109141E-61</v>
      </c>
      <c r="F17" s="6">
        <v>2959.4944184433352</v>
      </c>
      <c r="G17" s="6">
        <v>3636.7217712541315</v>
      </c>
      <c r="H17" s="6">
        <v>2959.4944184433352</v>
      </c>
      <c r="I17" s="6">
        <v>3636.7217712541315</v>
      </c>
    </row>
    <row r="18" spans="1:9" ht="16" thickBot="1" x14ac:dyDescent="0.25">
      <c r="A18" s="7" t="s">
        <v>5</v>
      </c>
      <c r="B18" s="7">
        <v>111.02207686017974</v>
      </c>
      <c r="C18" s="7">
        <v>43.983406743093504</v>
      </c>
      <c r="D18" s="7">
        <v>2.524180937339807</v>
      </c>
      <c r="E18" s="7">
        <v>1.1906573042006211E-2</v>
      </c>
      <c r="F18" s="7">
        <v>24.606163028317546</v>
      </c>
      <c r="G18" s="7">
        <v>197.43799069204192</v>
      </c>
      <c r="H18" s="7">
        <v>24.606163028317546</v>
      </c>
      <c r="I18" s="7">
        <v>197.43799069204192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636A-288F-634D-AA20-F76997AE4D0E}">
  <dimension ref="A1:I18"/>
  <sheetViews>
    <sheetView workbookViewId="0">
      <selection activeCell="H31" sqref="H31"/>
    </sheetView>
  </sheetViews>
  <sheetFormatPr baseColWidth="10" defaultRowHeight="15" x14ac:dyDescent="0.2"/>
  <sheetData>
    <row r="1" spans="1:9" x14ac:dyDescent="0.2">
      <c r="A1" t="s">
        <v>8</v>
      </c>
    </row>
    <row r="2" spans="1:9" ht="16" thickBot="1" x14ac:dyDescent="0.25"/>
    <row r="3" spans="1:9" x14ac:dyDescent="0.2">
      <c r="A3" s="9" t="s">
        <v>9</v>
      </c>
      <c r="B3" s="9"/>
    </row>
    <row r="4" spans="1:9" x14ac:dyDescent="0.2">
      <c r="A4" s="6" t="s">
        <v>10</v>
      </c>
      <c r="B4" s="6">
        <v>0.95580545525857485</v>
      </c>
    </row>
    <row r="5" spans="1:9" x14ac:dyDescent="0.2">
      <c r="A5" s="6" t="s">
        <v>11</v>
      </c>
      <c r="B5" s="6">
        <v>0.91356406830205161</v>
      </c>
    </row>
    <row r="6" spans="1:9" x14ac:dyDescent="0.2">
      <c r="A6" s="6" t="s">
        <v>12</v>
      </c>
      <c r="B6" s="6">
        <v>0.91339050217414408</v>
      </c>
    </row>
    <row r="7" spans="1:9" x14ac:dyDescent="0.2">
      <c r="A7" s="6" t="s">
        <v>13</v>
      </c>
      <c r="B7" s="6">
        <v>366.9158929294519</v>
      </c>
    </row>
    <row r="8" spans="1:9" ht="16" thickBot="1" x14ac:dyDescent="0.25">
      <c r="A8" s="7" t="s">
        <v>14</v>
      </c>
      <c r="B8" s="7">
        <v>500</v>
      </c>
    </row>
    <row r="10" spans="1:9" ht="16" thickBot="1" x14ac:dyDescent="0.25">
      <c r="A10" t="s">
        <v>15</v>
      </c>
    </row>
    <row r="11" spans="1:9" x14ac:dyDescent="0.2">
      <c r="A11" s="8"/>
      <c r="B11" s="8" t="s">
        <v>20</v>
      </c>
      <c r="C11" s="8" t="s">
        <v>21</v>
      </c>
      <c r="D11" s="8" t="s">
        <v>22</v>
      </c>
      <c r="E11" s="8" t="s">
        <v>23</v>
      </c>
      <c r="F11" s="8" t="s">
        <v>24</v>
      </c>
    </row>
    <row r="12" spans="1:9" x14ac:dyDescent="0.2">
      <c r="A12" s="6" t="s">
        <v>16</v>
      </c>
      <c r="B12" s="6">
        <v>1</v>
      </c>
      <c r="C12" s="6">
        <v>708609682.3028599</v>
      </c>
      <c r="D12" s="6">
        <v>708609682.3028599</v>
      </c>
      <c r="E12" s="6">
        <v>5263.4928215301516</v>
      </c>
      <c r="F12" s="6">
        <v>6.4497193464170983E-267</v>
      </c>
    </row>
    <row r="13" spans="1:9" x14ac:dyDescent="0.2">
      <c r="A13" s="6" t="s">
        <v>17</v>
      </c>
      <c r="B13" s="6">
        <v>498</v>
      </c>
      <c r="C13" s="6">
        <v>67044381.697140075</v>
      </c>
      <c r="D13" s="6">
        <v>134627.27248421701</v>
      </c>
      <c r="E13" s="6"/>
      <c r="F13" s="6"/>
    </row>
    <row r="14" spans="1:9" ht="16" thickBot="1" x14ac:dyDescent="0.25">
      <c r="A14" s="7" t="s">
        <v>18</v>
      </c>
      <c r="B14" s="7">
        <v>499</v>
      </c>
      <c r="C14" s="7">
        <v>775654064</v>
      </c>
      <c r="D14" s="7"/>
      <c r="E14" s="7"/>
      <c r="F14" s="7"/>
    </row>
    <row r="15" spans="1:9" ht="16" thickBot="1" x14ac:dyDescent="0.25"/>
    <row r="16" spans="1:9" x14ac:dyDescent="0.2">
      <c r="A16" s="8"/>
      <c r="B16" s="8" t="s">
        <v>25</v>
      </c>
      <c r="C16" s="8" t="s">
        <v>13</v>
      </c>
      <c r="D16" s="8" t="s">
        <v>26</v>
      </c>
      <c r="E16" s="8" t="s">
        <v>27</v>
      </c>
      <c r="F16" s="8" t="s">
        <v>28</v>
      </c>
      <c r="G16" s="8" t="s">
        <v>29</v>
      </c>
      <c r="H16" s="8" t="s">
        <v>30</v>
      </c>
      <c r="I16" s="8" t="s">
        <v>31</v>
      </c>
    </row>
    <row r="17" spans="1:9" x14ac:dyDescent="0.2">
      <c r="A17" s="6" t="s">
        <v>19</v>
      </c>
      <c r="B17" s="6">
        <v>1149.4155672048701</v>
      </c>
      <c r="C17" s="6">
        <v>38.922074409094982</v>
      </c>
      <c r="D17" s="6">
        <v>29.531200087739524</v>
      </c>
      <c r="E17" s="6">
        <v>1.6223607764093576E-111</v>
      </c>
      <c r="F17" s="6">
        <v>1072.9438503153676</v>
      </c>
      <c r="G17" s="6">
        <v>1225.8872840943725</v>
      </c>
      <c r="H17" s="6">
        <v>1072.9438503153676</v>
      </c>
      <c r="I17" s="6">
        <v>1225.8872840943725</v>
      </c>
    </row>
    <row r="18" spans="1:9" ht="16" thickBot="1" x14ac:dyDescent="0.25">
      <c r="A18" s="7" t="s">
        <v>6</v>
      </c>
      <c r="B18" s="7">
        <v>47.425256200828457</v>
      </c>
      <c r="C18" s="7">
        <v>0.65369124470579387</v>
      </c>
      <c r="D18" s="7">
        <v>72.549933297902882</v>
      </c>
      <c r="E18" s="7">
        <v>6.4497193464156307E-267</v>
      </c>
      <c r="F18" s="7">
        <v>46.140923529530575</v>
      </c>
      <c r="G18" s="7">
        <v>48.709588872126339</v>
      </c>
      <c r="H18" s="7">
        <v>46.140923529530575</v>
      </c>
      <c r="I18" s="7">
        <v>48.709588872126339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F5A6-A5EA-4CA0-9DF0-7D2E671424D6}">
  <sheetPr codeName="Sheet4"/>
  <dimension ref="A1:O501"/>
  <sheetViews>
    <sheetView tabSelected="1" topLeftCell="E1" workbookViewId="0">
      <selection activeCell="P20" sqref="P20"/>
    </sheetView>
  </sheetViews>
  <sheetFormatPr baseColWidth="10" defaultColWidth="28.5" defaultRowHeight="15" x14ac:dyDescent="0.2"/>
  <cols>
    <col min="1" max="1" width="16" bestFit="1" customWidth="1"/>
    <col min="2" max="2" width="16.33203125" bestFit="1" customWidth="1"/>
    <col min="3" max="3" width="13.1640625" bestFit="1" customWidth="1"/>
    <col min="4" max="4" width="24.33203125" bestFit="1" customWidth="1"/>
    <col min="5" max="5" width="18.6640625" bestFit="1" customWidth="1"/>
    <col min="6" max="6" width="12.1640625" bestFit="1" customWidth="1"/>
    <col min="7" max="7" width="15.83203125" bestFit="1" customWidth="1"/>
    <col min="8" max="8" width="16.5" customWidth="1"/>
    <col min="9" max="9" width="16.5" style="10" customWidth="1"/>
    <col min="10" max="10" width="16.33203125" customWidth="1"/>
    <col min="11" max="11" width="16.33203125" style="11" customWidth="1"/>
    <col min="12" max="12" width="2.33203125" customWidth="1"/>
    <col min="13" max="13" width="34.5" bestFit="1" customWidth="1"/>
    <col min="14" max="14" width="10.1640625" bestFit="1" customWidth="1"/>
  </cols>
  <sheetData>
    <row r="1" spans="1:15" ht="16" thickBo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34</v>
      </c>
      <c r="I1" s="10" t="s">
        <v>33</v>
      </c>
      <c r="J1" t="s">
        <v>32</v>
      </c>
      <c r="K1" s="11" t="s">
        <v>33</v>
      </c>
      <c r="M1" s="4" t="s">
        <v>7</v>
      </c>
      <c r="N1" s="5">
        <f>SUM(D2:D501)/SUM(F2:F501)</f>
        <v>1000</v>
      </c>
    </row>
    <row r="2" spans="1:15" x14ac:dyDescent="0.2">
      <c r="A2">
        <v>1</v>
      </c>
      <c r="B2">
        <v>5000</v>
      </c>
      <c r="C2" s="3">
        <v>2508.625</v>
      </c>
      <c r="D2">
        <v>5548</v>
      </c>
      <c r="E2">
        <v>122</v>
      </c>
      <c r="F2">
        <v>3</v>
      </c>
      <c r="G2">
        <v>86</v>
      </c>
      <c r="H2">
        <f>F2*1000</f>
        <v>3000</v>
      </c>
      <c r="I2" s="10">
        <f>(D2-H2)/D2</f>
        <v>0.45926459985580387</v>
      </c>
      <c r="J2">
        <f>'MOH x Machine Hours'!$B$17+'MOH x Machine Hours'!$B$18*'Production Data'!G2</f>
        <v>5227.9876004761172</v>
      </c>
      <c r="K2" s="11">
        <f>(D2-J2)/D2</f>
        <v>5.76806776358837E-2</v>
      </c>
      <c r="N2" s="1"/>
    </row>
    <row r="3" spans="1:15" x14ac:dyDescent="0.2">
      <c r="A3">
        <v>2</v>
      </c>
      <c r="B3">
        <v>6000</v>
      </c>
      <c r="C3" s="3">
        <v>2919.875</v>
      </c>
      <c r="D3">
        <v>2888</v>
      </c>
      <c r="E3">
        <v>142</v>
      </c>
      <c r="F3">
        <v>4</v>
      </c>
      <c r="G3">
        <v>42</v>
      </c>
      <c r="H3">
        <f t="shared" ref="H3:H66" si="0">F3*1000</f>
        <v>4000</v>
      </c>
      <c r="I3" s="10">
        <f>(D3-H3)/D3</f>
        <v>-0.38504155124653738</v>
      </c>
      <c r="J3">
        <f>'MOH x Machine Hours'!$B$17+'MOH x Machine Hours'!$B$18*'Production Data'!G3</f>
        <v>3141.2763276396654</v>
      </c>
      <c r="K3" s="11">
        <f>(D3-J3)/D3</f>
        <v>-8.7699559432017099E-2</v>
      </c>
    </row>
    <row r="4" spans="1:15" x14ac:dyDescent="0.2">
      <c r="A4">
        <v>3</v>
      </c>
      <c r="B4">
        <v>5500</v>
      </c>
      <c r="C4" s="3">
        <v>2652.5625</v>
      </c>
      <c r="D4">
        <v>4854</v>
      </c>
      <c r="E4">
        <v>129</v>
      </c>
      <c r="F4">
        <v>3</v>
      </c>
      <c r="G4">
        <v>74</v>
      </c>
      <c r="H4">
        <f t="shared" si="0"/>
        <v>3000</v>
      </c>
      <c r="I4" s="10">
        <f>(D4-H4)/D4</f>
        <v>0.38195302843016071</v>
      </c>
      <c r="J4">
        <f>'MOH x Machine Hours'!$B$17+'MOH x Machine Hours'!$B$18*'Production Data'!G4</f>
        <v>4658.8845260661765</v>
      </c>
      <c r="K4" s="11">
        <f>(D4-J4)/D4</f>
        <v>4.0196842590404513E-2</v>
      </c>
      <c r="O4" s="2"/>
    </row>
    <row r="5" spans="1:15" x14ac:dyDescent="0.2">
      <c r="A5">
        <v>4</v>
      </c>
      <c r="B5">
        <v>7000</v>
      </c>
      <c r="C5" s="3">
        <v>3351.6875</v>
      </c>
      <c r="D5">
        <v>2251</v>
      </c>
      <c r="E5">
        <v>163</v>
      </c>
      <c r="F5">
        <v>4</v>
      </c>
      <c r="G5">
        <v>28</v>
      </c>
      <c r="H5">
        <f t="shared" si="0"/>
        <v>4000</v>
      </c>
      <c r="I5" s="10">
        <f>(D5-H5)/D5</f>
        <v>-0.77698800533096402</v>
      </c>
      <c r="J5">
        <f>'MOH x Machine Hours'!$B$17+'MOH x Machine Hours'!$B$18*'Production Data'!G5</f>
        <v>2477.3227408280668</v>
      </c>
      <c r="K5" s="11">
        <f>(D5-J5)/D5</f>
        <v>-0.10054319894627579</v>
      </c>
    </row>
    <row r="6" spans="1:15" x14ac:dyDescent="0.2">
      <c r="A6">
        <v>5</v>
      </c>
      <c r="B6">
        <v>6500</v>
      </c>
      <c r="C6" s="3">
        <v>3310.5625</v>
      </c>
      <c r="D6">
        <v>3710</v>
      </c>
      <c r="E6">
        <v>161</v>
      </c>
      <c r="F6">
        <v>4</v>
      </c>
      <c r="G6">
        <v>50</v>
      </c>
      <c r="H6">
        <f t="shared" si="0"/>
        <v>4000</v>
      </c>
      <c r="I6" s="10">
        <f>(D6-H6)/D6</f>
        <v>-7.8167115902964962E-2</v>
      </c>
      <c r="J6">
        <f>'MOH x Machine Hours'!$B$17+'MOH x Machine Hours'!$B$18*'Production Data'!G6</f>
        <v>3520.6783772462927</v>
      </c>
      <c r="K6" s="11">
        <f>(D6-J6)/D6</f>
        <v>5.1030086995608431E-2</v>
      </c>
    </row>
    <row r="7" spans="1:15" x14ac:dyDescent="0.2">
      <c r="A7">
        <v>6</v>
      </c>
      <c r="B7">
        <v>7500</v>
      </c>
      <c r="C7" s="3">
        <v>3454.5</v>
      </c>
      <c r="D7">
        <v>2168</v>
      </c>
      <c r="E7">
        <v>168</v>
      </c>
      <c r="F7">
        <v>4</v>
      </c>
      <c r="G7">
        <v>23</v>
      </c>
      <c r="H7">
        <f t="shared" si="0"/>
        <v>4000</v>
      </c>
      <c r="I7" s="10">
        <f>(D7-H7)/D7</f>
        <v>-0.84501845018450183</v>
      </c>
      <c r="J7">
        <f>'MOH x Machine Hours'!$B$17+'MOH x Machine Hours'!$B$18*'Production Data'!G7</f>
        <v>2240.1964598239247</v>
      </c>
      <c r="K7" s="11">
        <f>(D7-J7)/D7</f>
        <v>-3.3300950103286285E-2</v>
      </c>
    </row>
    <row r="8" spans="1:15" x14ac:dyDescent="0.2">
      <c r="A8">
        <v>7</v>
      </c>
      <c r="B8">
        <v>8000</v>
      </c>
      <c r="C8" s="3">
        <v>3968.5625</v>
      </c>
      <c r="D8">
        <v>1767</v>
      </c>
      <c r="E8">
        <v>193</v>
      </c>
      <c r="F8">
        <v>5</v>
      </c>
      <c r="G8">
        <v>10</v>
      </c>
      <c r="H8">
        <f t="shared" si="0"/>
        <v>5000</v>
      </c>
      <c r="I8" s="10">
        <f>(D8-H8)/D8</f>
        <v>-1.8296547821165818</v>
      </c>
      <c r="J8">
        <f>'MOH x Machine Hours'!$B$17+'MOH x Machine Hours'!$B$18*'Production Data'!G8</f>
        <v>1623.6681292131548</v>
      </c>
      <c r="K8" s="11">
        <f>(D8-J8)/D8</f>
        <v>8.1115942720342518E-2</v>
      </c>
    </row>
    <row r="9" spans="1:15" x14ac:dyDescent="0.2">
      <c r="A9">
        <v>8</v>
      </c>
      <c r="B9">
        <v>8500</v>
      </c>
      <c r="C9" s="3">
        <v>3989.125</v>
      </c>
      <c r="D9">
        <v>5581</v>
      </c>
      <c r="E9">
        <v>194</v>
      </c>
      <c r="F9">
        <v>5</v>
      </c>
      <c r="G9">
        <v>90</v>
      </c>
      <c r="H9">
        <f t="shared" si="0"/>
        <v>5000</v>
      </c>
      <c r="I9" s="10">
        <f>(D9-H9)/D9</f>
        <v>0.10410320731051782</v>
      </c>
      <c r="J9">
        <f>'MOH x Machine Hours'!$B$17+'MOH x Machine Hours'!$B$18*'Production Data'!G9</f>
        <v>5417.6886252794311</v>
      </c>
      <c r="K9" s="11">
        <f>(D9-J9)/D9</f>
        <v>2.9262027364373569E-2</v>
      </c>
    </row>
    <row r="10" spans="1:15" x14ac:dyDescent="0.2">
      <c r="A10">
        <v>9</v>
      </c>
      <c r="B10">
        <v>9000</v>
      </c>
      <c r="C10" s="3">
        <v>4379.8125</v>
      </c>
      <c r="D10">
        <v>2803</v>
      </c>
      <c r="E10">
        <v>213</v>
      </c>
      <c r="F10">
        <v>5</v>
      </c>
      <c r="G10">
        <v>33</v>
      </c>
      <c r="H10">
        <f t="shared" si="0"/>
        <v>5000</v>
      </c>
      <c r="I10" s="10">
        <f>(D10-H10)/D10</f>
        <v>-0.7838030681412772</v>
      </c>
      <c r="J10">
        <f>'MOH x Machine Hours'!$B$17+'MOH x Machine Hours'!$B$18*'Production Data'!G10</f>
        <v>2714.4490218322089</v>
      </c>
      <c r="K10" s="11">
        <f>(D10-J10)/D10</f>
        <v>3.1591501308523395E-2</v>
      </c>
    </row>
    <row r="11" spans="1:15" x14ac:dyDescent="0.2">
      <c r="A11">
        <v>10</v>
      </c>
      <c r="B11">
        <v>9500</v>
      </c>
      <c r="C11" s="3">
        <v>4379.8125</v>
      </c>
      <c r="D11">
        <v>4476</v>
      </c>
      <c r="E11">
        <v>213</v>
      </c>
      <c r="F11">
        <v>5</v>
      </c>
      <c r="G11">
        <v>68</v>
      </c>
      <c r="H11">
        <f t="shared" si="0"/>
        <v>5000</v>
      </c>
      <c r="I11" s="10">
        <f>(D11-H11)/D11</f>
        <v>-0.11706881143878463</v>
      </c>
      <c r="J11">
        <f>'MOH x Machine Hours'!$B$17+'MOH x Machine Hours'!$B$18*'Production Data'!G11</f>
        <v>4374.3329888612052</v>
      </c>
      <c r="K11" s="11">
        <f>(D11-J11)/D11</f>
        <v>2.2713809459069437E-2</v>
      </c>
    </row>
    <row r="12" spans="1:15" x14ac:dyDescent="0.2">
      <c r="A12">
        <v>11</v>
      </c>
      <c r="B12">
        <v>8900</v>
      </c>
      <c r="C12" s="3">
        <v>4174.1875</v>
      </c>
      <c r="D12">
        <v>1765</v>
      </c>
      <c r="E12">
        <v>203</v>
      </c>
      <c r="F12">
        <v>5</v>
      </c>
      <c r="G12">
        <v>18</v>
      </c>
      <c r="H12">
        <f t="shared" si="0"/>
        <v>5000</v>
      </c>
      <c r="I12" s="10">
        <f>(D12-H12)/D12</f>
        <v>-1.8328611898016998</v>
      </c>
      <c r="J12">
        <f>'MOH x Machine Hours'!$B$17+'MOH x Machine Hours'!$B$18*'Production Data'!G12</f>
        <v>2003.0701788197823</v>
      </c>
      <c r="K12" s="11">
        <f>(D12-J12)/D12</f>
        <v>-0.1348839540055424</v>
      </c>
    </row>
    <row r="13" spans="1:15" x14ac:dyDescent="0.2">
      <c r="A13">
        <v>12</v>
      </c>
      <c r="B13">
        <v>8300</v>
      </c>
      <c r="C13" s="3">
        <v>4030.25</v>
      </c>
      <c r="D13">
        <v>5590</v>
      </c>
      <c r="E13">
        <v>196</v>
      </c>
      <c r="F13">
        <v>5</v>
      </c>
      <c r="G13">
        <v>92</v>
      </c>
      <c r="H13">
        <f t="shared" si="0"/>
        <v>5000</v>
      </c>
      <c r="I13" s="10">
        <f>(D13-H13)/D13</f>
        <v>0.10554561717352415</v>
      </c>
      <c r="J13">
        <f>'MOH x Machine Hours'!$B$17+'MOH x Machine Hours'!$B$18*'Production Data'!G13</f>
        <v>5512.5391376810885</v>
      </c>
      <c r="K13" s="11">
        <f>(D13-J13)/D13</f>
        <v>1.385704155973372E-2</v>
      </c>
    </row>
    <row r="14" spans="1:15" x14ac:dyDescent="0.2">
      <c r="A14">
        <v>13</v>
      </c>
      <c r="B14">
        <v>7400</v>
      </c>
      <c r="C14" s="3">
        <v>3536.75</v>
      </c>
      <c r="D14">
        <v>2214</v>
      </c>
      <c r="E14">
        <v>172</v>
      </c>
      <c r="F14">
        <v>4</v>
      </c>
      <c r="G14">
        <v>20</v>
      </c>
      <c r="H14">
        <f t="shared" si="0"/>
        <v>4000</v>
      </c>
      <c r="I14" s="10">
        <f>(D14-H14)/D14</f>
        <v>-0.80668473351400183</v>
      </c>
      <c r="J14">
        <f>'MOH x Machine Hours'!$B$17+'MOH x Machine Hours'!$B$18*'Production Data'!G14</f>
        <v>2097.9206912214395</v>
      </c>
      <c r="K14" s="11">
        <f>(D14-J14)/D14</f>
        <v>5.2429678761770786E-2</v>
      </c>
    </row>
    <row r="15" spans="1:15" x14ac:dyDescent="0.2">
      <c r="A15">
        <v>14</v>
      </c>
      <c r="B15">
        <v>4700</v>
      </c>
      <c r="C15" s="3">
        <v>2303</v>
      </c>
      <c r="D15">
        <v>2940</v>
      </c>
      <c r="E15">
        <v>112</v>
      </c>
      <c r="F15">
        <v>3</v>
      </c>
      <c r="G15">
        <v>39</v>
      </c>
      <c r="H15">
        <f t="shared" si="0"/>
        <v>3000</v>
      </c>
      <c r="I15" s="10">
        <f>(D15-H15)/D15</f>
        <v>-2.0408163265306121E-2</v>
      </c>
      <c r="J15">
        <f>'MOH x Machine Hours'!$B$17+'MOH x Machine Hours'!$B$18*'Production Data'!G15</f>
        <v>2999.0005590371802</v>
      </c>
      <c r="K15" s="11">
        <f>(D15-J15)/D15</f>
        <v>-2.0068217359585104E-2</v>
      </c>
    </row>
    <row r="16" spans="1:15" x14ac:dyDescent="0.2">
      <c r="A16">
        <v>15</v>
      </c>
      <c r="B16">
        <v>3900</v>
      </c>
      <c r="C16" s="3">
        <v>1809.5</v>
      </c>
      <c r="D16">
        <v>4857</v>
      </c>
      <c r="E16">
        <v>88</v>
      </c>
      <c r="F16">
        <v>2</v>
      </c>
      <c r="G16">
        <v>72</v>
      </c>
      <c r="H16">
        <f t="shared" si="0"/>
        <v>2000</v>
      </c>
      <c r="I16" s="10">
        <f>(D16-H16)/D16</f>
        <v>0.58822318303479515</v>
      </c>
      <c r="J16">
        <f>'MOH x Machine Hours'!$B$17+'MOH x Machine Hours'!$B$18*'Production Data'!G16</f>
        <v>4564.0340136645191</v>
      </c>
      <c r="K16" s="11">
        <f>(D16-J16)/D16</f>
        <v>6.0318300666148017E-2</v>
      </c>
    </row>
    <row r="17" spans="1:11" x14ac:dyDescent="0.2">
      <c r="A17">
        <v>16</v>
      </c>
      <c r="B17">
        <v>4900</v>
      </c>
      <c r="C17" s="3">
        <v>2303</v>
      </c>
      <c r="D17">
        <v>1606</v>
      </c>
      <c r="E17">
        <v>112</v>
      </c>
      <c r="F17">
        <v>3</v>
      </c>
      <c r="G17">
        <v>15</v>
      </c>
      <c r="H17">
        <f t="shared" si="0"/>
        <v>3000</v>
      </c>
      <c r="I17" s="10">
        <f>(D17-H17)/D17</f>
        <v>-0.86799501867995021</v>
      </c>
      <c r="J17">
        <f>'MOH x Machine Hours'!$B$17+'MOH x Machine Hours'!$B$18*'Production Data'!G17</f>
        <v>1860.7944102172969</v>
      </c>
      <c r="K17" s="11">
        <f>(D17-J17)/D17</f>
        <v>-0.15865156302446881</v>
      </c>
    </row>
    <row r="18" spans="1:11" x14ac:dyDescent="0.2">
      <c r="A18">
        <v>17</v>
      </c>
      <c r="B18">
        <v>5200</v>
      </c>
      <c r="C18" s="3">
        <v>2652.5625</v>
      </c>
      <c r="D18">
        <v>2286</v>
      </c>
      <c r="E18">
        <v>129</v>
      </c>
      <c r="F18">
        <v>3</v>
      </c>
      <c r="G18">
        <v>23</v>
      </c>
      <c r="H18">
        <f t="shared" si="0"/>
        <v>3000</v>
      </c>
      <c r="I18" s="10">
        <f>(D18-H18)/D18</f>
        <v>-0.31233595800524933</v>
      </c>
      <c r="J18">
        <f>'MOH x Machine Hours'!$B$17+'MOH x Machine Hours'!$B$18*'Production Data'!G18</f>
        <v>2240.1964598239247</v>
      </c>
      <c r="K18" s="11">
        <f>(D18-J18)/D18</f>
        <v>2.0036544259000581E-2</v>
      </c>
    </row>
    <row r="19" spans="1:11" x14ac:dyDescent="0.2">
      <c r="A19">
        <v>18</v>
      </c>
      <c r="B19">
        <v>5600</v>
      </c>
      <c r="C19" s="3">
        <v>2796.5</v>
      </c>
      <c r="D19">
        <v>2835</v>
      </c>
      <c r="E19">
        <v>136</v>
      </c>
      <c r="F19">
        <v>3</v>
      </c>
      <c r="G19">
        <v>32</v>
      </c>
      <c r="H19">
        <f t="shared" si="0"/>
        <v>3000</v>
      </c>
      <c r="I19" s="10">
        <f>(D19-H19)/D19</f>
        <v>-5.8201058201058198E-2</v>
      </c>
      <c r="J19">
        <f>'MOH x Machine Hours'!$B$17+'MOH x Machine Hours'!$B$18*'Production Data'!G19</f>
        <v>2667.0237656313807</v>
      </c>
      <c r="K19" s="11">
        <f>(D19-J19)/D19</f>
        <v>5.9250876320500641E-2</v>
      </c>
    </row>
    <row r="20" spans="1:11" x14ac:dyDescent="0.2">
      <c r="A20">
        <v>19</v>
      </c>
      <c r="B20">
        <v>2700</v>
      </c>
      <c r="C20" s="3">
        <v>1213.1875</v>
      </c>
      <c r="D20">
        <v>4101</v>
      </c>
      <c r="E20">
        <v>59</v>
      </c>
      <c r="F20">
        <v>1</v>
      </c>
      <c r="G20">
        <v>79</v>
      </c>
      <c r="H20">
        <f t="shared" si="0"/>
        <v>1000</v>
      </c>
      <c r="I20" s="10">
        <f>(D20-H20)/D20</f>
        <v>0.756157034869544</v>
      </c>
      <c r="J20">
        <f>'MOH x Machine Hours'!$B$17+'MOH x Machine Hours'!$B$18*'Production Data'!G20</f>
        <v>4896.0108070703182</v>
      </c>
      <c r="K20" s="11">
        <f>(D20-J20)/D20</f>
        <v>-0.19385779250678326</v>
      </c>
    </row>
    <row r="21" spans="1:11" x14ac:dyDescent="0.2">
      <c r="A21">
        <v>20</v>
      </c>
      <c r="B21">
        <v>3200</v>
      </c>
      <c r="C21" s="3">
        <v>1357.125</v>
      </c>
      <c r="D21">
        <v>1805</v>
      </c>
      <c r="E21">
        <v>66</v>
      </c>
      <c r="F21">
        <v>2</v>
      </c>
      <c r="G21">
        <v>12</v>
      </c>
      <c r="H21">
        <f t="shared" si="0"/>
        <v>2000</v>
      </c>
      <c r="I21" s="10">
        <f>(D21-H21)/D21</f>
        <v>-0.10803324099722991</v>
      </c>
      <c r="J21">
        <f>'MOH x Machine Hours'!$B$17+'MOH x Machine Hours'!$B$18*'Production Data'!G21</f>
        <v>1718.5186416148115</v>
      </c>
      <c r="K21" s="11">
        <f>(D21-J21)/D21</f>
        <v>4.79121099086917E-2</v>
      </c>
    </row>
    <row r="22" spans="1:11" x14ac:dyDescent="0.2">
      <c r="A22">
        <v>21</v>
      </c>
      <c r="B22">
        <v>9000</v>
      </c>
      <c r="C22" s="3">
        <v>4462.0625</v>
      </c>
      <c r="D22">
        <v>3484</v>
      </c>
      <c r="E22">
        <v>217</v>
      </c>
      <c r="F22">
        <v>5</v>
      </c>
      <c r="G22">
        <v>46</v>
      </c>
      <c r="H22">
        <f t="shared" si="0"/>
        <v>5000</v>
      </c>
      <c r="I22" s="10">
        <f>(D22-H22)/D22</f>
        <v>-0.4351320321469575</v>
      </c>
      <c r="J22">
        <f>'MOH x Machine Hours'!$B$17+'MOH x Machine Hours'!$B$18*'Production Data'!G22</f>
        <v>3330.9773524429793</v>
      </c>
      <c r="K22" s="11">
        <f>(D22-J22)/D22</f>
        <v>4.3921540630602961E-2</v>
      </c>
    </row>
    <row r="23" spans="1:11" x14ac:dyDescent="0.2">
      <c r="A23">
        <v>22</v>
      </c>
      <c r="B23">
        <v>5300</v>
      </c>
      <c r="C23" s="3">
        <v>2755.375</v>
      </c>
      <c r="D23">
        <v>4216</v>
      </c>
      <c r="E23">
        <v>134</v>
      </c>
      <c r="F23">
        <v>3</v>
      </c>
      <c r="G23">
        <v>67</v>
      </c>
      <c r="H23">
        <f t="shared" si="0"/>
        <v>3000</v>
      </c>
      <c r="I23" s="10">
        <f>(D23-H23)/D23</f>
        <v>0.2884250474383302</v>
      </c>
      <c r="J23">
        <f>'MOH x Machine Hours'!$B$17+'MOH x Machine Hours'!$B$18*'Production Data'!G23</f>
        <v>4326.9077326603765</v>
      </c>
      <c r="K23" s="11">
        <f>(D23-J23)/D23</f>
        <v>-2.6306388202176588E-2</v>
      </c>
    </row>
    <row r="24" spans="1:11" x14ac:dyDescent="0.2">
      <c r="A24">
        <v>23</v>
      </c>
      <c r="B24">
        <v>5800</v>
      </c>
      <c r="C24" s="3">
        <v>2961</v>
      </c>
      <c r="D24">
        <v>1540</v>
      </c>
      <c r="E24">
        <v>144</v>
      </c>
      <c r="F24">
        <v>4</v>
      </c>
      <c r="G24">
        <v>7</v>
      </c>
      <c r="H24">
        <f t="shared" si="0"/>
        <v>4000</v>
      </c>
      <c r="I24" s="10">
        <f>(D24-H24)/D24</f>
        <v>-1.5974025974025974</v>
      </c>
      <c r="J24">
        <f>'MOH x Machine Hours'!$B$17+'MOH x Machine Hours'!$B$18*'Production Data'!G24</f>
        <v>1481.3923606106691</v>
      </c>
      <c r="K24" s="11">
        <f>(D24-J24)/D24</f>
        <v>3.8056908694370693E-2</v>
      </c>
    </row>
    <row r="25" spans="1:11" x14ac:dyDescent="0.2">
      <c r="A25">
        <v>24</v>
      </c>
      <c r="B25">
        <v>7500</v>
      </c>
      <c r="C25" s="3">
        <v>3680.6875</v>
      </c>
      <c r="D25">
        <v>2954</v>
      </c>
      <c r="E25">
        <v>179</v>
      </c>
      <c r="F25">
        <v>4</v>
      </c>
      <c r="G25">
        <v>39</v>
      </c>
      <c r="H25">
        <f t="shared" si="0"/>
        <v>4000</v>
      </c>
      <c r="I25" s="10">
        <f>(D25-H25)/D25</f>
        <v>-0.35409614082599866</v>
      </c>
      <c r="J25">
        <f>'MOH x Machine Hours'!$B$17+'MOH x Machine Hours'!$B$18*'Production Data'!G25</f>
        <v>2999.0005590371802</v>
      </c>
      <c r="K25" s="11">
        <f>(D25-J25)/D25</f>
        <v>-1.5233770831814561E-2</v>
      </c>
    </row>
    <row r="26" spans="1:11" x14ac:dyDescent="0.2">
      <c r="A26">
        <v>25</v>
      </c>
      <c r="B26">
        <v>3400</v>
      </c>
      <c r="C26" s="3">
        <v>1603.875</v>
      </c>
      <c r="D26">
        <v>4270</v>
      </c>
      <c r="E26">
        <v>78</v>
      </c>
      <c r="F26">
        <v>2</v>
      </c>
      <c r="G26">
        <v>62</v>
      </c>
      <c r="H26">
        <f t="shared" si="0"/>
        <v>2000</v>
      </c>
      <c r="I26" s="10">
        <f>(D26-H26)/D26</f>
        <v>0.53161592505854804</v>
      </c>
      <c r="J26">
        <f>'MOH x Machine Hours'!$B$17+'MOH x Machine Hours'!$B$18*'Production Data'!G26</f>
        <v>4089.7814516562344</v>
      </c>
      <c r="K26" s="11">
        <f>(D26-J26)/D26</f>
        <v>4.2205749026643008E-2</v>
      </c>
    </row>
    <row r="27" spans="1:11" x14ac:dyDescent="0.2">
      <c r="A27">
        <v>26</v>
      </c>
      <c r="B27">
        <v>8500</v>
      </c>
      <c r="C27" s="3">
        <v>4050.8125</v>
      </c>
      <c r="D27">
        <v>5274</v>
      </c>
      <c r="E27">
        <v>197</v>
      </c>
      <c r="F27">
        <v>5</v>
      </c>
      <c r="G27">
        <v>84</v>
      </c>
      <c r="H27">
        <f t="shared" si="0"/>
        <v>5000</v>
      </c>
      <c r="I27" s="10">
        <f>(D27-H27)/D27</f>
        <v>5.1952976867652635E-2</v>
      </c>
      <c r="J27">
        <f>'MOH x Machine Hours'!$B$17+'MOH x Machine Hours'!$B$18*'Production Data'!G27</f>
        <v>5133.1370880744598</v>
      </c>
      <c r="K27" s="11">
        <f>(D27-J27)/D27</f>
        <v>2.670893286415248E-2</v>
      </c>
    </row>
    <row r="28" spans="1:11" x14ac:dyDescent="0.2">
      <c r="A28">
        <v>27</v>
      </c>
      <c r="B28">
        <v>3000</v>
      </c>
      <c r="C28" s="3">
        <v>1624.4375</v>
      </c>
      <c r="D28">
        <v>5262</v>
      </c>
      <c r="E28">
        <v>79</v>
      </c>
      <c r="F28">
        <v>2</v>
      </c>
      <c r="G28">
        <v>86</v>
      </c>
      <c r="H28">
        <f t="shared" si="0"/>
        <v>2000</v>
      </c>
      <c r="I28" s="10">
        <f>(D28-H28)/D28</f>
        <v>0.6199163816039529</v>
      </c>
      <c r="J28">
        <f>'MOH x Machine Hours'!$B$17+'MOH x Machine Hours'!$B$18*'Production Data'!G28</f>
        <v>5227.9876004761172</v>
      </c>
      <c r="K28" s="11">
        <f>(D28-J28)/D28</f>
        <v>6.4637779406846781E-3</v>
      </c>
    </row>
    <row r="29" spans="1:11" x14ac:dyDescent="0.2">
      <c r="A29">
        <v>28</v>
      </c>
      <c r="B29">
        <v>9100</v>
      </c>
      <c r="C29" s="3">
        <v>4462.0625</v>
      </c>
      <c r="D29">
        <v>3833</v>
      </c>
      <c r="E29">
        <v>217</v>
      </c>
      <c r="F29">
        <v>5</v>
      </c>
      <c r="G29">
        <v>57</v>
      </c>
      <c r="H29">
        <f t="shared" si="0"/>
        <v>5000</v>
      </c>
      <c r="I29" s="10">
        <f>(D29-H29)/D29</f>
        <v>-0.30446125750065223</v>
      </c>
      <c r="J29">
        <f>'MOH x Machine Hours'!$B$17+'MOH x Machine Hours'!$B$18*'Production Data'!G29</f>
        <v>3852.6551706520922</v>
      </c>
      <c r="K29" s="11">
        <f>(D29-J29)/D29</f>
        <v>-5.127881725043631E-3</v>
      </c>
    </row>
    <row r="30" spans="1:11" x14ac:dyDescent="0.2">
      <c r="A30">
        <v>29</v>
      </c>
      <c r="B30">
        <v>8300</v>
      </c>
      <c r="C30" s="3">
        <v>4091.9375</v>
      </c>
      <c r="D30">
        <v>3292</v>
      </c>
      <c r="E30">
        <v>199</v>
      </c>
      <c r="F30">
        <v>5</v>
      </c>
      <c r="G30">
        <v>43</v>
      </c>
      <c r="H30">
        <f t="shared" si="0"/>
        <v>5000</v>
      </c>
      <c r="I30" s="10">
        <f>(D30-H30)/D30</f>
        <v>-0.51883353584447145</v>
      </c>
      <c r="J30">
        <f>'MOH x Machine Hours'!$B$17+'MOH x Machine Hours'!$B$18*'Production Data'!G30</f>
        <v>3188.7015838404936</v>
      </c>
      <c r="K30" s="11">
        <f>(D30-J30)/D30</f>
        <v>3.1378619732535348E-2</v>
      </c>
    </row>
    <row r="31" spans="1:11" x14ac:dyDescent="0.2">
      <c r="A31">
        <v>30</v>
      </c>
      <c r="B31">
        <v>5500</v>
      </c>
      <c r="C31" s="3">
        <v>2693.6875</v>
      </c>
      <c r="D31">
        <v>3763</v>
      </c>
      <c r="E31">
        <v>131</v>
      </c>
      <c r="F31">
        <v>3</v>
      </c>
      <c r="G31">
        <v>56</v>
      </c>
      <c r="H31">
        <f t="shared" si="0"/>
        <v>3000</v>
      </c>
      <c r="I31" s="10">
        <f>(D31-H31)/D31</f>
        <v>0.20276375232527238</v>
      </c>
      <c r="J31">
        <f>'MOH x Machine Hours'!$B$17+'MOH x Machine Hours'!$B$18*'Production Data'!G31</f>
        <v>3805.2299144512635</v>
      </c>
      <c r="K31" s="11">
        <f>(D31-J31)/D31</f>
        <v>-1.12224061789167E-2</v>
      </c>
    </row>
    <row r="32" spans="1:11" x14ac:dyDescent="0.2">
      <c r="A32">
        <v>31</v>
      </c>
      <c r="B32">
        <v>7000</v>
      </c>
      <c r="C32" s="3">
        <v>3413.375</v>
      </c>
      <c r="D32">
        <v>5699</v>
      </c>
      <c r="E32">
        <v>166</v>
      </c>
      <c r="F32">
        <v>4</v>
      </c>
      <c r="G32">
        <v>93</v>
      </c>
      <c r="H32">
        <f t="shared" si="0"/>
        <v>4000</v>
      </c>
      <c r="I32" s="10">
        <f>(D32-H32)/D32</f>
        <v>0.29812247762765398</v>
      </c>
      <c r="J32">
        <f>'MOH x Machine Hours'!$B$17+'MOH x Machine Hours'!$B$18*'Production Data'!G32</f>
        <v>5559.9643938819163</v>
      </c>
      <c r="K32" s="11">
        <f>(D32-J32)/D32</f>
        <v>2.4396491685924497E-2</v>
      </c>
    </row>
    <row r="33" spans="1:11" x14ac:dyDescent="0.2">
      <c r="A33">
        <v>32</v>
      </c>
      <c r="B33">
        <v>7200</v>
      </c>
      <c r="C33" s="3">
        <v>3557.3125</v>
      </c>
      <c r="D33">
        <v>5573</v>
      </c>
      <c r="E33">
        <v>173</v>
      </c>
      <c r="F33">
        <v>4</v>
      </c>
      <c r="G33">
        <v>92</v>
      </c>
      <c r="H33">
        <f t="shared" si="0"/>
        <v>4000</v>
      </c>
      <c r="I33" s="10">
        <f>(D33-H33)/D33</f>
        <v>0.28225372330881032</v>
      </c>
      <c r="J33">
        <f>'MOH x Machine Hours'!$B$17+'MOH x Machine Hours'!$B$18*'Production Data'!G33</f>
        <v>5512.5391376810885</v>
      </c>
      <c r="K33" s="11">
        <f>(D33-J33)/D33</f>
        <v>1.0848889703734344E-2</v>
      </c>
    </row>
    <row r="34" spans="1:11" x14ac:dyDescent="0.2">
      <c r="A34">
        <v>33</v>
      </c>
      <c r="B34">
        <v>9700</v>
      </c>
      <c r="C34" s="3">
        <v>4564.875</v>
      </c>
      <c r="D34">
        <v>4809</v>
      </c>
      <c r="E34">
        <v>222</v>
      </c>
      <c r="F34">
        <v>6</v>
      </c>
      <c r="G34">
        <v>74</v>
      </c>
      <c r="H34">
        <f t="shared" si="0"/>
        <v>6000</v>
      </c>
      <c r="I34" s="10">
        <f>(D34-H34)/D34</f>
        <v>-0.2476606363069245</v>
      </c>
      <c r="J34">
        <f>'MOH x Machine Hours'!$B$17+'MOH x Machine Hours'!$B$18*'Production Data'!G34</f>
        <v>4658.8845260661765</v>
      </c>
      <c r="K34" s="11">
        <f>(D34-J34)/D34</f>
        <v>3.1215527954631634E-2</v>
      </c>
    </row>
    <row r="35" spans="1:11" x14ac:dyDescent="0.2">
      <c r="A35">
        <v>34</v>
      </c>
      <c r="B35">
        <v>6600</v>
      </c>
      <c r="C35" s="3">
        <v>3290</v>
      </c>
      <c r="D35">
        <v>4647</v>
      </c>
      <c r="E35">
        <v>160</v>
      </c>
      <c r="F35">
        <v>4</v>
      </c>
      <c r="G35">
        <v>71</v>
      </c>
      <c r="H35">
        <f t="shared" si="0"/>
        <v>4000</v>
      </c>
      <c r="I35" s="10">
        <f>(D35-H35)/D35</f>
        <v>0.13922961050139876</v>
      </c>
      <c r="J35">
        <f>'MOH x Machine Hours'!$B$17+'MOH x Machine Hours'!$B$18*'Production Data'!G35</f>
        <v>4516.6087574636904</v>
      </c>
      <c r="K35" s="11">
        <f>(D35-J35)/D35</f>
        <v>2.8059230156296452E-2</v>
      </c>
    </row>
    <row r="36" spans="1:11" x14ac:dyDescent="0.2">
      <c r="A36">
        <v>35</v>
      </c>
      <c r="B36">
        <v>3500</v>
      </c>
      <c r="C36" s="3">
        <v>1624.4375</v>
      </c>
      <c r="D36">
        <v>1720</v>
      </c>
      <c r="E36">
        <v>79</v>
      </c>
      <c r="F36">
        <v>2</v>
      </c>
      <c r="G36">
        <v>13</v>
      </c>
      <c r="H36">
        <f t="shared" si="0"/>
        <v>2000</v>
      </c>
      <c r="I36" s="10">
        <f>(D36-H36)/D36</f>
        <v>-0.16279069767441862</v>
      </c>
      <c r="J36">
        <f>'MOH x Machine Hours'!$B$17+'MOH x Machine Hours'!$B$18*'Production Data'!G36</f>
        <v>1765.94389781564</v>
      </c>
      <c r="K36" s="11">
        <f>(D36-J36)/D36</f>
        <v>-2.6711568497465091E-2</v>
      </c>
    </row>
    <row r="37" spans="1:11" x14ac:dyDescent="0.2">
      <c r="A37">
        <v>36</v>
      </c>
      <c r="B37">
        <v>8200</v>
      </c>
      <c r="C37" s="3">
        <v>3804.0625</v>
      </c>
      <c r="D37">
        <v>1716</v>
      </c>
      <c r="E37">
        <v>185</v>
      </c>
      <c r="F37">
        <v>5</v>
      </c>
      <c r="G37">
        <v>18</v>
      </c>
      <c r="H37">
        <f t="shared" si="0"/>
        <v>5000</v>
      </c>
      <c r="I37" s="10">
        <f>(D37-H37)/D37</f>
        <v>-1.9137529137529137</v>
      </c>
      <c r="J37">
        <f>'MOH x Machine Hours'!$B$17+'MOH x Machine Hours'!$B$18*'Production Data'!G37</f>
        <v>2003.0701788197823</v>
      </c>
      <c r="K37" s="11">
        <f>(D37-J37)/D37</f>
        <v>-0.16729031399754213</v>
      </c>
    </row>
    <row r="38" spans="1:11" x14ac:dyDescent="0.2">
      <c r="A38">
        <v>37</v>
      </c>
      <c r="B38">
        <v>3300</v>
      </c>
      <c r="C38" s="3">
        <v>1562.75</v>
      </c>
      <c r="D38">
        <v>3016</v>
      </c>
      <c r="E38">
        <v>76</v>
      </c>
      <c r="F38">
        <v>2</v>
      </c>
      <c r="G38">
        <v>44</v>
      </c>
      <c r="H38">
        <f t="shared" si="0"/>
        <v>2000</v>
      </c>
      <c r="I38" s="10">
        <f>(D38-H38)/D38</f>
        <v>0.33687002652519893</v>
      </c>
      <c r="J38">
        <f>'MOH x Machine Hours'!$B$17+'MOH x Machine Hours'!$B$18*'Production Data'!G38</f>
        <v>3236.1268400413223</v>
      </c>
      <c r="K38" s="11">
        <f>(D38-J38)/D38</f>
        <v>-7.2986352798846924E-2</v>
      </c>
    </row>
    <row r="39" spans="1:11" x14ac:dyDescent="0.2">
      <c r="A39">
        <v>38</v>
      </c>
      <c r="B39">
        <v>3500</v>
      </c>
      <c r="C39" s="3">
        <v>1850.625</v>
      </c>
      <c r="D39">
        <v>1927</v>
      </c>
      <c r="E39">
        <v>90</v>
      </c>
      <c r="F39">
        <v>2</v>
      </c>
      <c r="G39">
        <v>17</v>
      </c>
      <c r="H39">
        <f t="shared" si="0"/>
        <v>2000</v>
      </c>
      <c r="I39" s="10">
        <f>(D39-H39)/D39</f>
        <v>-3.7882719252724441E-2</v>
      </c>
      <c r="J39">
        <f>'MOH x Machine Hours'!$B$17+'MOH x Machine Hours'!$B$18*'Production Data'!G39</f>
        <v>1955.6449226189538</v>
      </c>
      <c r="K39" s="11">
        <f>(D39-J39)/D39</f>
        <v>-1.4865035090271844E-2</v>
      </c>
    </row>
    <row r="40" spans="1:11" x14ac:dyDescent="0.2">
      <c r="A40">
        <v>39</v>
      </c>
      <c r="B40">
        <v>4600</v>
      </c>
      <c r="C40" s="3">
        <v>2200.1875</v>
      </c>
      <c r="D40">
        <v>3188</v>
      </c>
      <c r="E40">
        <v>107</v>
      </c>
      <c r="F40">
        <v>3</v>
      </c>
      <c r="G40">
        <v>43</v>
      </c>
      <c r="H40">
        <f t="shared" si="0"/>
        <v>3000</v>
      </c>
      <c r="I40" s="10">
        <f>(D40-H40)/D40</f>
        <v>5.8971141781681308E-2</v>
      </c>
      <c r="J40">
        <f>'MOH x Machine Hours'!$B$17+'MOH x Machine Hours'!$B$18*'Production Data'!G40</f>
        <v>3188.7015838404936</v>
      </c>
      <c r="K40" s="11">
        <f>(D40-J40)/D40</f>
        <v>-2.2007021345471779E-4</v>
      </c>
    </row>
    <row r="41" spans="1:11" x14ac:dyDescent="0.2">
      <c r="A41">
        <v>40</v>
      </c>
      <c r="B41">
        <v>2800</v>
      </c>
      <c r="C41" s="3">
        <v>1521.625</v>
      </c>
      <c r="D41">
        <v>2014</v>
      </c>
      <c r="E41">
        <v>74</v>
      </c>
      <c r="F41">
        <v>2</v>
      </c>
      <c r="G41">
        <v>25</v>
      </c>
      <c r="H41">
        <f t="shared" si="0"/>
        <v>2000</v>
      </c>
      <c r="I41" s="10">
        <f>(D41-H41)/D41</f>
        <v>6.9513406156901684E-3</v>
      </c>
      <c r="J41">
        <f>'MOH x Machine Hours'!$B$17+'MOH x Machine Hours'!$B$18*'Production Data'!G41</f>
        <v>2335.0469722255812</v>
      </c>
      <c r="K41" s="11">
        <f>(D41-J41)/D41</f>
        <v>-0.15940763268400257</v>
      </c>
    </row>
    <row r="42" spans="1:11" x14ac:dyDescent="0.2">
      <c r="A42">
        <v>41</v>
      </c>
      <c r="B42">
        <v>7200</v>
      </c>
      <c r="C42" s="3">
        <v>3433.9375</v>
      </c>
      <c r="D42">
        <v>4671</v>
      </c>
      <c r="E42">
        <v>167</v>
      </c>
      <c r="F42">
        <v>4</v>
      </c>
      <c r="G42">
        <v>76</v>
      </c>
      <c r="H42">
        <f t="shared" si="0"/>
        <v>4000</v>
      </c>
      <c r="I42" s="10">
        <f>(D42-H42)/D42</f>
        <v>0.14365232284307428</v>
      </c>
      <c r="J42">
        <f>'MOH x Machine Hours'!$B$17+'MOH x Machine Hours'!$B$18*'Production Data'!G42</f>
        <v>4753.735038467833</v>
      </c>
      <c r="K42" s="11">
        <f>(D42-J42)/D42</f>
        <v>-1.7712489502854412E-2</v>
      </c>
    </row>
    <row r="43" spans="1:11" x14ac:dyDescent="0.2">
      <c r="A43">
        <v>42</v>
      </c>
      <c r="B43">
        <v>2700</v>
      </c>
      <c r="C43" s="3">
        <v>1336.5625</v>
      </c>
      <c r="D43">
        <v>2636</v>
      </c>
      <c r="E43">
        <v>65</v>
      </c>
      <c r="F43">
        <v>2</v>
      </c>
      <c r="G43">
        <v>38</v>
      </c>
      <c r="H43">
        <f t="shared" si="0"/>
        <v>2000</v>
      </c>
      <c r="I43" s="10">
        <f>(D43-H43)/D43</f>
        <v>0.24127465857359637</v>
      </c>
      <c r="J43">
        <f>'MOH x Machine Hours'!$B$17+'MOH x Machine Hours'!$B$18*'Production Data'!G43</f>
        <v>2951.5753028363515</v>
      </c>
      <c r="K43" s="11">
        <f>(D43-J43)/D43</f>
        <v>-0.11971748969512576</v>
      </c>
    </row>
    <row r="44" spans="1:11" x14ac:dyDescent="0.2">
      <c r="A44">
        <v>43</v>
      </c>
      <c r="B44">
        <v>6300</v>
      </c>
      <c r="C44" s="3">
        <v>3166.625</v>
      </c>
      <c r="D44">
        <v>3414</v>
      </c>
      <c r="E44">
        <v>154</v>
      </c>
      <c r="F44">
        <v>4</v>
      </c>
      <c r="G44">
        <v>46</v>
      </c>
      <c r="H44">
        <f t="shared" si="0"/>
        <v>4000</v>
      </c>
      <c r="I44" s="10">
        <f>(D44-H44)/D44</f>
        <v>-0.17164616285881665</v>
      </c>
      <c r="J44">
        <f>'MOH x Machine Hours'!$B$17+'MOH x Machine Hours'!$B$18*'Production Data'!G44</f>
        <v>3330.9773524429793</v>
      </c>
      <c r="K44" s="11">
        <f>(D44-J44)/D44</f>
        <v>2.4318291610140808E-2</v>
      </c>
    </row>
    <row r="45" spans="1:11" x14ac:dyDescent="0.2">
      <c r="A45">
        <v>44</v>
      </c>
      <c r="B45">
        <v>8700</v>
      </c>
      <c r="C45" s="3">
        <v>4338.6875</v>
      </c>
      <c r="D45">
        <v>5639</v>
      </c>
      <c r="E45">
        <v>211</v>
      </c>
      <c r="F45">
        <v>5</v>
      </c>
      <c r="G45">
        <v>88</v>
      </c>
      <c r="H45">
        <f t="shared" si="0"/>
        <v>5000</v>
      </c>
      <c r="I45" s="10">
        <f>(D45-H45)/D45</f>
        <v>0.11331796417804575</v>
      </c>
      <c r="J45">
        <f>'MOH x Machine Hours'!$B$17+'MOH x Machine Hours'!$B$18*'Production Data'!G45</f>
        <v>5322.8381128777746</v>
      </c>
      <c r="K45" s="11">
        <f>(D45-J45)/D45</f>
        <v>5.606701314456914E-2</v>
      </c>
    </row>
    <row r="46" spans="1:11" x14ac:dyDescent="0.2">
      <c r="A46">
        <v>45</v>
      </c>
      <c r="B46">
        <v>3300</v>
      </c>
      <c r="C46" s="3">
        <v>1727.25</v>
      </c>
      <c r="D46">
        <v>4744</v>
      </c>
      <c r="E46">
        <v>84</v>
      </c>
      <c r="F46">
        <v>2</v>
      </c>
      <c r="G46">
        <v>71</v>
      </c>
      <c r="H46">
        <f t="shared" si="0"/>
        <v>2000</v>
      </c>
      <c r="I46" s="10">
        <f>(D46-H46)/D46</f>
        <v>0.57841483979763908</v>
      </c>
      <c r="J46">
        <f>'MOH x Machine Hours'!$B$17+'MOH x Machine Hours'!$B$18*'Production Data'!G46</f>
        <v>4516.6087574636904</v>
      </c>
      <c r="K46" s="11">
        <f>(D46-J46)/D46</f>
        <v>4.7932386706641995E-2</v>
      </c>
    </row>
    <row r="47" spans="1:11" x14ac:dyDescent="0.2">
      <c r="A47">
        <v>46</v>
      </c>
      <c r="B47">
        <v>9100</v>
      </c>
      <c r="C47" s="3">
        <v>4277</v>
      </c>
      <c r="D47">
        <v>4539</v>
      </c>
      <c r="E47">
        <v>208</v>
      </c>
      <c r="F47">
        <v>5</v>
      </c>
      <c r="G47">
        <v>71</v>
      </c>
      <c r="H47">
        <f t="shared" si="0"/>
        <v>5000</v>
      </c>
      <c r="I47" s="10">
        <f>(D47-H47)/D47</f>
        <v>-0.10156422119409561</v>
      </c>
      <c r="J47">
        <f>'MOH x Machine Hours'!$B$17+'MOH x Machine Hours'!$B$18*'Production Data'!G47</f>
        <v>4516.6087574636904</v>
      </c>
      <c r="K47" s="11">
        <f>(D47-J47)/D47</f>
        <v>4.9330783292156023E-3</v>
      </c>
    </row>
    <row r="48" spans="1:11" x14ac:dyDescent="0.2">
      <c r="A48">
        <v>47</v>
      </c>
      <c r="B48">
        <v>2800</v>
      </c>
      <c r="C48" s="3">
        <v>1316</v>
      </c>
      <c r="D48">
        <v>2614</v>
      </c>
      <c r="E48">
        <v>64</v>
      </c>
      <c r="F48">
        <v>2</v>
      </c>
      <c r="G48">
        <v>35</v>
      </c>
      <c r="H48">
        <f t="shared" si="0"/>
        <v>2000</v>
      </c>
      <c r="I48" s="10">
        <f>(D48-H48)/D48</f>
        <v>0.23488905891354248</v>
      </c>
      <c r="J48">
        <f>'MOH x Machine Hours'!$B$17+'MOH x Machine Hours'!$B$18*'Production Data'!G48</f>
        <v>2809.2995342338663</v>
      </c>
      <c r="K48" s="11">
        <f>(D48-J48)/D48</f>
        <v>-7.4712905215710154E-2</v>
      </c>
    </row>
    <row r="49" spans="1:11" x14ac:dyDescent="0.2">
      <c r="A49">
        <v>48</v>
      </c>
      <c r="B49">
        <v>2700</v>
      </c>
      <c r="C49" s="3">
        <v>1459.9375</v>
      </c>
      <c r="D49">
        <v>1872</v>
      </c>
      <c r="E49">
        <v>71</v>
      </c>
      <c r="F49">
        <v>2</v>
      </c>
      <c r="G49">
        <v>17</v>
      </c>
      <c r="H49">
        <f t="shared" si="0"/>
        <v>2000</v>
      </c>
      <c r="I49" s="10">
        <f>(D49-H49)/D49</f>
        <v>-6.8376068376068383E-2</v>
      </c>
      <c r="J49">
        <f>'MOH x Machine Hours'!$B$17+'MOH x Machine Hours'!$B$18*'Production Data'!G49</f>
        <v>1955.6449226189538</v>
      </c>
      <c r="K49" s="11">
        <f>(D49-J49)/D49</f>
        <v>-4.468211678362919E-2</v>
      </c>
    </row>
    <row r="50" spans="1:11" x14ac:dyDescent="0.2">
      <c r="A50">
        <v>49</v>
      </c>
      <c r="B50">
        <v>5900</v>
      </c>
      <c r="C50" s="3">
        <v>3002.125</v>
      </c>
      <c r="D50">
        <v>3737</v>
      </c>
      <c r="E50">
        <v>146</v>
      </c>
      <c r="F50">
        <v>4</v>
      </c>
      <c r="G50">
        <v>57</v>
      </c>
      <c r="H50">
        <f t="shared" si="0"/>
        <v>4000</v>
      </c>
      <c r="I50" s="10">
        <f>(D50-H50)/D50</f>
        <v>-7.0377308001070379E-2</v>
      </c>
      <c r="J50">
        <f>'MOH x Machine Hours'!$B$17+'MOH x Machine Hours'!$B$18*'Production Data'!G50</f>
        <v>3852.6551706520922</v>
      </c>
      <c r="K50" s="11">
        <f>(D50-J50)/D50</f>
        <v>-3.0948667554747723E-2</v>
      </c>
    </row>
    <row r="51" spans="1:11" x14ac:dyDescent="0.2">
      <c r="A51">
        <v>50</v>
      </c>
      <c r="B51">
        <v>6400</v>
      </c>
      <c r="C51" s="3">
        <v>2981.5625</v>
      </c>
      <c r="D51">
        <v>1547</v>
      </c>
      <c r="E51">
        <v>145</v>
      </c>
      <c r="F51">
        <v>4</v>
      </c>
      <c r="G51">
        <v>6</v>
      </c>
      <c r="H51">
        <f t="shared" si="0"/>
        <v>4000</v>
      </c>
      <c r="I51" s="10">
        <f>(D51-H51)/D51</f>
        <v>-1.5856496444731738</v>
      </c>
      <c r="J51">
        <f>'MOH x Machine Hours'!$B$17+'MOH x Machine Hours'!$B$18*'Production Data'!G51</f>
        <v>1433.9671044098409</v>
      </c>
      <c r="K51" s="11">
        <f>(D51-J51)/D51</f>
        <v>7.306586657411708E-2</v>
      </c>
    </row>
    <row r="52" spans="1:11" x14ac:dyDescent="0.2">
      <c r="A52">
        <v>51</v>
      </c>
      <c r="B52">
        <v>5300</v>
      </c>
      <c r="C52" s="3">
        <v>2590.875</v>
      </c>
      <c r="D52">
        <v>4576</v>
      </c>
      <c r="E52">
        <v>126</v>
      </c>
      <c r="F52">
        <v>3</v>
      </c>
      <c r="G52">
        <v>75</v>
      </c>
      <c r="H52">
        <f t="shared" si="0"/>
        <v>3000</v>
      </c>
      <c r="I52" s="10">
        <f>(D52-H52)/D52</f>
        <v>0.34440559440559443</v>
      </c>
      <c r="J52">
        <f>'MOH x Machine Hours'!$B$17+'MOH x Machine Hours'!$B$18*'Production Data'!G52</f>
        <v>4706.3097822670043</v>
      </c>
      <c r="K52" s="11">
        <f>(D52-J52)/D52</f>
        <v>-2.8476788082824358E-2</v>
      </c>
    </row>
    <row r="53" spans="1:11" x14ac:dyDescent="0.2">
      <c r="A53">
        <v>52</v>
      </c>
      <c r="B53">
        <v>4500</v>
      </c>
      <c r="C53" s="3">
        <v>2076.8125</v>
      </c>
      <c r="D53">
        <v>4914</v>
      </c>
      <c r="E53">
        <v>101</v>
      </c>
      <c r="F53">
        <v>3</v>
      </c>
      <c r="G53">
        <v>82</v>
      </c>
      <c r="H53">
        <f t="shared" si="0"/>
        <v>3000</v>
      </c>
      <c r="I53" s="10">
        <f>(D53-H53)/D53</f>
        <v>0.3894993894993895</v>
      </c>
      <c r="J53">
        <f>'MOH x Machine Hours'!$B$17+'MOH x Machine Hours'!$B$18*'Production Data'!G53</f>
        <v>5038.2865756728033</v>
      </c>
      <c r="K53" s="11">
        <f>(D53-J53)/D53</f>
        <v>-2.5292343441758919E-2</v>
      </c>
    </row>
    <row r="54" spans="1:11" x14ac:dyDescent="0.2">
      <c r="A54">
        <v>53</v>
      </c>
      <c r="B54">
        <v>2700</v>
      </c>
      <c r="C54" s="3">
        <v>1233.75</v>
      </c>
      <c r="D54">
        <v>4015</v>
      </c>
      <c r="E54">
        <v>60</v>
      </c>
      <c r="F54">
        <v>2</v>
      </c>
      <c r="G54">
        <v>61</v>
      </c>
      <c r="H54">
        <f t="shared" si="0"/>
        <v>2000</v>
      </c>
      <c r="I54" s="10">
        <f>(D54-H54)/D54</f>
        <v>0.50186799501867996</v>
      </c>
      <c r="J54">
        <f>'MOH x Machine Hours'!$B$17+'MOH x Machine Hours'!$B$18*'Production Data'!G54</f>
        <v>4042.3561954554061</v>
      </c>
      <c r="K54" s="11">
        <f>(D54-J54)/D54</f>
        <v>-6.8134982454311635E-3</v>
      </c>
    </row>
    <row r="55" spans="1:11" x14ac:dyDescent="0.2">
      <c r="A55">
        <v>54</v>
      </c>
      <c r="B55">
        <v>4400</v>
      </c>
      <c r="C55" s="3">
        <v>2117.9375</v>
      </c>
      <c r="D55">
        <v>3075</v>
      </c>
      <c r="E55">
        <v>103</v>
      </c>
      <c r="F55">
        <v>3</v>
      </c>
      <c r="G55">
        <v>37</v>
      </c>
      <c r="H55">
        <f t="shared" si="0"/>
        <v>3000</v>
      </c>
      <c r="I55" s="10">
        <f>(D55-H55)/D55</f>
        <v>2.4390243902439025E-2</v>
      </c>
      <c r="J55">
        <f>'MOH x Machine Hours'!$B$17+'MOH x Machine Hours'!$B$18*'Production Data'!G55</f>
        <v>2904.1500466355228</v>
      </c>
      <c r="K55" s="11">
        <f>(D55-J55)/D55</f>
        <v>5.5560960443732418E-2</v>
      </c>
    </row>
    <row r="56" spans="1:11" x14ac:dyDescent="0.2">
      <c r="A56">
        <v>55</v>
      </c>
      <c r="B56">
        <v>5400</v>
      </c>
      <c r="C56" s="3">
        <v>2673.125</v>
      </c>
      <c r="D56">
        <v>2741</v>
      </c>
      <c r="E56">
        <v>130</v>
      </c>
      <c r="F56">
        <v>3</v>
      </c>
      <c r="G56">
        <v>40</v>
      </c>
      <c r="H56">
        <f t="shared" si="0"/>
        <v>3000</v>
      </c>
      <c r="I56" s="10">
        <f>(D56-H56)/D56</f>
        <v>-9.4491061656329811E-2</v>
      </c>
      <c r="J56">
        <f>'MOH x Machine Hours'!$B$17+'MOH x Machine Hours'!$B$18*'Production Data'!G56</f>
        <v>3046.4258152380085</v>
      </c>
      <c r="K56" s="11">
        <f>(D56-J56)/D56</f>
        <v>-0.11142860825903264</v>
      </c>
    </row>
    <row r="57" spans="1:11" x14ac:dyDescent="0.2">
      <c r="A57">
        <v>56</v>
      </c>
      <c r="B57">
        <v>5600</v>
      </c>
      <c r="C57" s="3">
        <v>2817.0625</v>
      </c>
      <c r="D57">
        <v>5167</v>
      </c>
      <c r="E57">
        <v>137</v>
      </c>
      <c r="F57">
        <v>3</v>
      </c>
      <c r="G57">
        <v>88</v>
      </c>
      <c r="H57">
        <f t="shared" si="0"/>
        <v>3000</v>
      </c>
      <c r="I57" s="10">
        <f>(D57-H57)/D57</f>
        <v>0.4193922972711438</v>
      </c>
      <c r="J57">
        <f>'MOH x Machine Hours'!$B$17+'MOH x Machine Hours'!$B$18*'Production Data'!G57</f>
        <v>5322.8381128777746</v>
      </c>
      <c r="K57" s="11">
        <f>(D57-J57)/D57</f>
        <v>-3.016026957185497E-2</v>
      </c>
    </row>
    <row r="58" spans="1:11" x14ac:dyDescent="0.2">
      <c r="A58">
        <v>57</v>
      </c>
      <c r="B58">
        <v>4800</v>
      </c>
      <c r="C58" s="3">
        <v>2405.8125</v>
      </c>
      <c r="D58">
        <v>2511</v>
      </c>
      <c r="E58">
        <v>117</v>
      </c>
      <c r="F58">
        <v>3</v>
      </c>
      <c r="G58">
        <v>35</v>
      </c>
      <c r="H58">
        <f t="shared" si="0"/>
        <v>3000</v>
      </c>
      <c r="I58" s="10">
        <f>(D58-H58)/D58</f>
        <v>-0.19474313022700118</v>
      </c>
      <c r="J58">
        <f>'MOH x Machine Hours'!$B$17+'MOH x Machine Hours'!$B$18*'Production Data'!G58</f>
        <v>2809.2995342338663</v>
      </c>
      <c r="K58" s="11">
        <f>(D58-J58)/D58</f>
        <v>-0.11879710642527531</v>
      </c>
    </row>
    <row r="59" spans="1:11" x14ac:dyDescent="0.2">
      <c r="A59">
        <v>58</v>
      </c>
      <c r="B59">
        <v>8100</v>
      </c>
      <c r="C59" s="3">
        <v>3906.875</v>
      </c>
      <c r="D59">
        <v>4808</v>
      </c>
      <c r="E59">
        <v>190</v>
      </c>
      <c r="F59">
        <v>5</v>
      </c>
      <c r="G59">
        <v>76</v>
      </c>
      <c r="H59">
        <f t="shared" si="0"/>
        <v>5000</v>
      </c>
      <c r="I59" s="10">
        <f>(D59-H59)/D59</f>
        <v>-3.9933444259567387E-2</v>
      </c>
      <c r="J59">
        <f>'MOH x Machine Hours'!$B$17+'MOH x Machine Hours'!$B$18*'Production Data'!G59</f>
        <v>4753.735038467833</v>
      </c>
      <c r="K59" s="11">
        <f>(D59-J59)/D59</f>
        <v>1.128638966975188E-2</v>
      </c>
    </row>
    <row r="60" spans="1:11" x14ac:dyDescent="0.2">
      <c r="A60">
        <v>59</v>
      </c>
      <c r="B60">
        <v>4000</v>
      </c>
      <c r="C60" s="3">
        <v>1809.5</v>
      </c>
      <c r="D60">
        <v>2945</v>
      </c>
      <c r="E60">
        <v>88</v>
      </c>
      <c r="F60">
        <v>2</v>
      </c>
      <c r="G60">
        <v>39</v>
      </c>
      <c r="H60">
        <f t="shared" si="0"/>
        <v>2000</v>
      </c>
      <c r="I60" s="10">
        <f>(D60-H60)/D60</f>
        <v>0.32088285229202035</v>
      </c>
      <c r="J60">
        <f>'MOH x Machine Hours'!$B$17+'MOH x Machine Hours'!$B$18*'Production Data'!G60</f>
        <v>2999.0005590371802</v>
      </c>
      <c r="K60" s="11">
        <f>(D60-J60)/D60</f>
        <v>-1.8336352813983093E-2</v>
      </c>
    </row>
    <row r="61" spans="1:11" x14ac:dyDescent="0.2">
      <c r="A61">
        <v>60</v>
      </c>
      <c r="B61">
        <v>2600</v>
      </c>
      <c r="C61" s="3">
        <v>1151.5</v>
      </c>
      <c r="D61">
        <v>3720</v>
      </c>
      <c r="E61">
        <v>56</v>
      </c>
      <c r="F61">
        <v>1</v>
      </c>
      <c r="G61">
        <v>84</v>
      </c>
      <c r="H61">
        <f t="shared" si="0"/>
        <v>1000</v>
      </c>
      <c r="I61" s="10">
        <f>(D61-H61)/D61</f>
        <v>0.73118279569892475</v>
      </c>
      <c r="J61">
        <f>'MOH x Machine Hours'!$B$17+'MOH x Machine Hours'!$B$18*'Production Data'!G61</f>
        <v>5133.1370880744598</v>
      </c>
      <c r="K61" s="11">
        <f>(D61-J61)/D61</f>
        <v>-0.37987556131033867</v>
      </c>
    </row>
    <row r="62" spans="1:11" x14ac:dyDescent="0.2">
      <c r="A62">
        <v>61</v>
      </c>
      <c r="B62">
        <v>6800</v>
      </c>
      <c r="C62" s="3">
        <v>3228.3125</v>
      </c>
      <c r="D62">
        <v>4499</v>
      </c>
      <c r="E62">
        <v>157</v>
      </c>
      <c r="F62">
        <v>4</v>
      </c>
      <c r="G62">
        <v>69</v>
      </c>
      <c r="H62">
        <f t="shared" si="0"/>
        <v>4000</v>
      </c>
      <c r="I62" s="10">
        <f>(D62-H62)/D62</f>
        <v>0.1109135363414092</v>
      </c>
      <c r="J62">
        <f>'MOH x Machine Hours'!$B$17+'MOH x Machine Hours'!$B$18*'Production Data'!G62</f>
        <v>4421.7582450620339</v>
      </c>
      <c r="K62" s="11">
        <f>(D62-J62)/D62</f>
        <v>1.7168649686144944E-2</v>
      </c>
    </row>
    <row r="63" spans="1:11" x14ac:dyDescent="0.2">
      <c r="A63">
        <v>62</v>
      </c>
      <c r="B63">
        <v>8900</v>
      </c>
      <c r="C63" s="3">
        <v>4297.5625</v>
      </c>
      <c r="D63">
        <v>2584</v>
      </c>
      <c r="E63">
        <v>209</v>
      </c>
      <c r="F63">
        <v>5</v>
      </c>
      <c r="G63">
        <v>31</v>
      </c>
      <c r="H63">
        <f t="shared" si="0"/>
        <v>5000</v>
      </c>
      <c r="I63" s="10">
        <f>(D63-H63)/D63</f>
        <v>-0.93498452012383904</v>
      </c>
      <c r="J63">
        <f>'MOH x Machine Hours'!$B$17+'MOH x Machine Hours'!$B$18*'Production Data'!G63</f>
        <v>2619.5985094305524</v>
      </c>
      <c r="K63" s="11">
        <f>(D63-J63)/D63</f>
        <v>-1.3776512937520293E-2</v>
      </c>
    </row>
    <row r="64" spans="1:11" x14ac:dyDescent="0.2">
      <c r="A64">
        <v>63</v>
      </c>
      <c r="B64">
        <v>10000</v>
      </c>
      <c r="C64" s="3">
        <v>4749.9375</v>
      </c>
      <c r="D64">
        <v>5761</v>
      </c>
      <c r="E64">
        <v>231</v>
      </c>
      <c r="F64">
        <v>6</v>
      </c>
      <c r="G64">
        <v>99</v>
      </c>
      <c r="H64">
        <f t="shared" si="0"/>
        <v>6000</v>
      </c>
      <c r="I64" s="10">
        <f>(D64-H64)/D64</f>
        <v>-4.1485853150494703E-2</v>
      </c>
      <c r="J64">
        <f>'MOH x Machine Hours'!$B$17+'MOH x Machine Hours'!$B$18*'Production Data'!G64</f>
        <v>5844.5159310868876</v>
      </c>
      <c r="K64" s="11">
        <f>(D64-J64)/D64</f>
        <v>-1.4496776789947504E-2</v>
      </c>
    </row>
    <row r="65" spans="1:11" x14ac:dyDescent="0.2">
      <c r="A65">
        <v>64</v>
      </c>
      <c r="B65">
        <v>5400</v>
      </c>
      <c r="C65" s="3">
        <v>2755.375</v>
      </c>
      <c r="D65">
        <v>5351</v>
      </c>
      <c r="E65">
        <v>134</v>
      </c>
      <c r="F65">
        <v>3</v>
      </c>
      <c r="G65">
        <v>88</v>
      </c>
      <c r="H65">
        <f t="shared" si="0"/>
        <v>3000</v>
      </c>
      <c r="I65" s="10">
        <f>(D65-H65)/D65</f>
        <v>0.43935712950850309</v>
      </c>
      <c r="J65">
        <f>'MOH x Machine Hours'!$B$17+'MOH x Machine Hours'!$B$18*'Production Data'!G65</f>
        <v>5322.8381128777746</v>
      </c>
      <c r="K65" s="11">
        <f>(D65-J65)/D65</f>
        <v>5.2629204115539861E-3</v>
      </c>
    </row>
    <row r="66" spans="1:11" x14ac:dyDescent="0.2">
      <c r="A66">
        <v>65</v>
      </c>
      <c r="B66">
        <v>9300</v>
      </c>
      <c r="C66" s="3">
        <v>4338.6875</v>
      </c>
      <c r="D66">
        <v>4621</v>
      </c>
      <c r="E66">
        <v>211</v>
      </c>
      <c r="F66">
        <v>5</v>
      </c>
      <c r="G66">
        <v>72</v>
      </c>
      <c r="H66">
        <f t="shared" si="0"/>
        <v>5000</v>
      </c>
      <c r="I66" s="10">
        <f>(D66-H66)/D66</f>
        <v>-8.2016879463319634E-2</v>
      </c>
      <c r="J66">
        <f>'MOH x Machine Hours'!$B$17+'MOH x Machine Hours'!$B$18*'Production Data'!G66</f>
        <v>4564.0340136645191</v>
      </c>
      <c r="K66" s="11">
        <f>(D66-J66)/D66</f>
        <v>1.2327631754053435E-2</v>
      </c>
    </row>
    <row r="67" spans="1:11" x14ac:dyDescent="0.2">
      <c r="A67">
        <v>66</v>
      </c>
      <c r="B67">
        <v>6700</v>
      </c>
      <c r="C67" s="3">
        <v>3104.9375</v>
      </c>
      <c r="D67">
        <v>1545</v>
      </c>
      <c r="E67">
        <v>151</v>
      </c>
      <c r="F67">
        <v>4</v>
      </c>
      <c r="G67">
        <v>15</v>
      </c>
      <c r="H67">
        <f t="shared" ref="H67:H130" si="1">F67*1000</f>
        <v>4000</v>
      </c>
      <c r="I67" s="10">
        <f>(D67-H67)/D67</f>
        <v>-1.5889967637540454</v>
      </c>
      <c r="J67">
        <f>'MOH x Machine Hours'!$B$17+'MOH x Machine Hours'!$B$18*'Production Data'!G67</f>
        <v>1860.7944102172969</v>
      </c>
      <c r="K67" s="11">
        <f>(D67-J67)/D67</f>
        <v>-0.20439767651604979</v>
      </c>
    </row>
    <row r="68" spans="1:11" x14ac:dyDescent="0.2">
      <c r="A68">
        <v>67</v>
      </c>
      <c r="B68">
        <v>9800</v>
      </c>
      <c r="C68" s="3">
        <v>4626.5625</v>
      </c>
      <c r="D68">
        <v>5429</v>
      </c>
      <c r="E68">
        <v>225</v>
      </c>
      <c r="F68">
        <v>6</v>
      </c>
      <c r="G68">
        <v>87</v>
      </c>
      <c r="H68">
        <f t="shared" si="1"/>
        <v>6000</v>
      </c>
      <c r="I68" s="10">
        <f>(D68-H68)/D68</f>
        <v>-0.10517590716522379</v>
      </c>
      <c r="J68">
        <f>'MOH x Machine Hours'!$B$17+'MOH x Machine Hours'!$B$18*'Production Data'!G68</f>
        <v>5275.4128566769459</v>
      </c>
      <c r="K68" s="11">
        <f>(D68-J68)/D68</f>
        <v>2.8290135075161923E-2</v>
      </c>
    </row>
    <row r="69" spans="1:11" x14ac:dyDescent="0.2">
      <c r="A69">
        <v>68</v>
      </c>
      <c r="B69">
        <v>6100</v>
      </c>
      <c r="C69" s="3">
        <v>3002.125</v>
      </c>
      <c r="D69">
        <v>5212</v>
      </c>
      <c r="E69">
        <v>146</v>
      </c>
      <c r="F69">
        <v>4</v>
      </c>
      <c r="G69">
        <v>86</v>
      </c>
      <c r="H69">
        <f t="shared" si="1"/>
        <v>4000</v>
      </c>
      <c r="I69" s="10">
        <f>(D69-H69)/D69</f>
        <v>0.23254029163468917</v>
      </c>
      <c r="J69">
        <f>'MOH x Machine Hours'!$B$17+'MOH x Machine Hours'!$B$18*'Production Data'!G69</f>
        <v>5227.9876004761172</v>
      </c>
      <c r="K69" s="11">
        <f>(D69-J69)/D69</f>
        <v>-3.0674597997155072E-3</v>
      </c>
    </row>
    <row r="70" spans="1:11" x14ac:dyDescent="0.2">
      <c r="A70">
        <v>69</v>
      </c>
      <c r="B70">
        <v>9100</v>
      </c>
      <c r="C70" s="3">
        <v>4462.0625</v>
      </c>
      <c r="D70">
        <v>5573</v>
      </c>
      <c r="E70">
        <v>217</v>
      </c>
      <c r="F70">
        <v>5</v>
      </c>
      <c r="G70">
        <v>90</v>
      </c>
      <c r="H70">
        <f t="shared" si="1"/>
        <v>5000</v>
      </c>
      <c r="I70" s="10">
        <f>(D70-H70)/D70</f>
        <v>0.10281715413601292</v>
      </c>
      <c r="J70">
        <f>'MOH x Machine Hours'!$B$17+'MOH x Machine Hours'!$B$18*'Production Data'!G70</f>
        <v>5417.6886252794311</v>
      </c>
      <c r="K70" s="11">
        <f>(D70-J70)/D70</f>
        <v>2.7868540233369619E-2</v>
      </c>
    </row>
    <row r="71" spans="1:11" x14ac:dyDescent="0.2">
      <c r="A71">
        <v>70</v>
      </c>
      <c r="B71">
        <v>5200</v>
      </c>
      <c r="C71" s="3">
        <v>2467.5</v>
      </c>
      <c r="D71">
        <v>3789</v>
      </c>
      <c r="E71">
        <v>120</v>
      </c>
      <c r="F71">
        <v>3</v>
      </c>
      <c r="G71">
        <v>53</v>
      </c>
      <c r="H71">
        <f t="shared" si="1"/>
        <v>3000</v>
      </c>
      <c r="I71" s="10">
        <f>(D71-H71)/D71</f>
        <v>0.20823436262866191</v>
      </c>
      <c r="J71">
        <f>'MOH x Machine Hours'!$B$17+'MOH x Machine Hours'!$B$18*'Production Data'!G71</f>
        <v>3662.9541458487784</v>
      </c>
      <c r="K71" s="11">
        <f>(D71-J71)/D71</f>
        <v>3.3266258683352243E-2</v>
      </c>
    </row>
    <row r="72" spans="1:11" x14ac:dyDescent="0.2">
      <c r="A72">
        <v>71</v>
      </c>
      <c r="B72">
        <v>5600</v>
      </c>
      <c r="C72" s="3">
        <v>2837.625</v>
      </c>
      <c r="D72">
        <v>4910</v>
      </c>
      <c r="E72">
        <v>138</v>
      </c>
      <c r="F72">
        <v>3</v>
      </c>
      <c r="G72">
        <v>76</v>
      </c>
      <c r="H72">
        <f t="shared" si="1"/>
        <v>3000</v>
      </c>
      <c r="I72" s="10">
        <f>(D72-H72)/D72</f>
        <v>0.38900203665987781</v>
      </c>
      <c r="J72">
        <f>'MOH x Machine Hours'!$B$17+'MOH x Machine Hours'!$B$18*'Production Data'!G72</f>
        <v>4753.735038467833</v>
      </c>
      <c r="K72" s="11">
        <f>(D72-J72)/D72</f>
        <v>3.1825857745858867E-2</v>
      </c>
    </row>
    <row r="73" spans="1:11" x14ac:dyDescent="0.2">
      <c r="A73">
        <v>72</v>
      </c>
      <c r="B73">
        <v>4800</v>
      </c>
      <c r="C73" s="3">
        <v>2467.5</v>
      </c>
      <c r="D73">
        <v>2533</v>
      </c>
      <c r="E73">
        <v>120</v>
      </c>
      <c r="F73">
        <v>3</v>
      </c>
      <c r="G73">
        <v>35</v>
      </c>
      <c r="H73">
        <f t="shared" si="1"/>
        <v>3000</v>
      </c>
      <c r="I73" s="10">
        <f>(D73-H73)/D73</f>
        <v>-0.18436636399526254</v>
      </c>
      <c r="J73">
        <f>'MOH x Machine Hours'!$B$17+'MOH x Machine Hours'!$B$18*'Production Data'!G73</f>
        <v>2809.2995342338663</v>
      </c>
      <c r="K73" s="11">
        <f>(D73-J73)/D73</f>
        <v>-0.10907995824471628</v>
      </c>
    </row>
    <row r="74" spans="1:11" x14ac:dyDescent="0.2">
      <c r="A74">
        <v>73</v>
      </c>
      <c r="B74">
        <v>5400</v>
      </c>
      <c r="C74" s="3">
        <v>2632</v>
      </c>
      <c r="D74">
        <v>2812</v>
      </c>
      <c r="E74">
        <v>128</v>
      </c>
      <c r="F74">
        <v>3</v>
      </c>
      <c r="G74">
        <v>32</v>
      </c>
      <c r="H74">
        <f t="shared" si="1"/>
        <v>3000</v>
      </c>
      <c r="I74" s="10">
        <f>(D74-H74)/D74</f>
        <v>-6.6856330014224752E-2</v>
      </c>
      <c r="J74">
        <f>'MOH x Machine Hours'!$B$17+'MOH x Machine Hours'!$B$18*'Production Data'!G74</f>
        <v>2667.0237656313807</v>
      </c>
      <c r="K74" s="11">
        <f>(D74-J74)/D74</f>
        <v>5.1556271112595774E-2</v>
      </c>
    </row>
    <row r="75" spans="1:11" x14ac:dyDescent="0.2">
      <c r="A75">
        <v>74</v>
      </c>
      <c r="B75">
        <v>8100</v>
      </c>
      <c r="C75" s="3">
        <v>3886.3125</v>
      </c>
      <c r="D75">
        <v>2337</v>
      </c>
      <c r="E75">
        <v>189</v>
      </c>
      <c r="F75">
        <v>5</v>
      </c>
      <c r="G75">
        <v>27</v>
      </c>
      <c r="H75">
        <f t="shared" si="1"/>
        <v>5000</v>
      </c>
      <c r="I75" s="10">
        <f>(D75-H75)/D75</f>
        <v>-1.1394950791613179</v>
      </c>
      <c r="J75">
        <f>'MOH x Machine Hours'!$B$17+'MOH x Machine Hours'!$B$18*'Production Data'!G75</f>
        <v>2429.8974846272386</v>
      </c>
      <c r="K75" s="11">
        <f>(D75-J75)/D75</f>
        <v>-3.9750742245288212E-2</v>
      </c>
    </row>
    <row r="76" spans="1:11" x14ac:dyDescent="0.2">
      <c r="A76">
        <v>75</v>
      </c>
      <c r="B76">
        <v>9200</v>
      </c>
      <c r="C76" s="3">
        <v>4462.0625</v>
      </c>
      <c r="D76">
        <v>3132</v>
      </c>
      <c r="E76">
        <v>217</v>
      </c>
      <c r="F76">
        <v>5</v>
      </c>
      <c r="G76">
        <v>45</v>
      </c>
      <c r="H76">
        <f t="shared" si="1"/>
        <v>5000</v>
      </c>
      <c r="I76" s="10">
        <f>(D76-H76)/D76</f>
        <v>-0.59642401021711366</v>
      </c>
      <c r="J76">
        <f>'MOH x Machine Hours'!$B$17+'MOH x Machine Hours'!$B$18*'Production Data'!G76</f>
        <v>3283.5520962421506</v>
      </c>
      <c r="K76" s="11">
        <f>(D76-J76)/D76</f>
        <v>-4.8388281047940802E-2</v>
      </c>
    </row>
    <row r="77" spans="1:11" x14ac:dyDescent="0.2">
      <c r="A77">
        <v>76</v>
      </c>
      <c r="B77">
        <v>8400</v>
      </c>
      <c r="C77" s="3">
        <v>3989.125</v>
      </c>
      <c r="D77">
        <v>4530</v>
      </c>
      <c r="E77">
        <v>194</v>
      </c>
      <c r="F77">
        <v>5</v>
      </c>
      <c r="G77">
        <v>66</v>
      </c>
      <c r="H77">
        <f t="shared" si="1"/>
        <v>5000</v>
      </c>
      <c r="I77" s="10">
        <f>(D77-H77)/D77</f>
        <v>-0.10375275938189846</v>
      </c>
      <c r="J77">
        <f>'MOH x Machine Hours'!$B$17+'MOH x Machine Hours'!$B$18*'Production Data'!G77</f>
        <v>4279.4824764595487</v>
      </c>
      <c r="K77" s="11">
        <f>(D77-J77)/D77</f>
        <v>5.5301881576258566E-2</v>
      </c>
    </row>
    <row r="78" spans="1:11" x14ac:dyDescent="0.2">
      <c r="A78">
        <v>77</v>
      </c>
      <c r="B78">
        <v>6100</v>
      </c>
      <c r="C78" s="3">
        <v>3063.8125</v>
      </c>
      <c r="D78">
        <v>3682</v>
      </c>
      <c r="E78">
        <v>149</v>
      </c>
      <c r="F78">
        <v>4</v>
      </c>
      <c r="G78">
        <v>56</v>
      </c>
      <c r="H78">
        <f t="shared" si="1"/>
        <v>4000</v>
      </c>
      <c r="I78" s="10">
        <f>(D78-H78)/D78</f>
        <v>-8.6366105377512228E-2</v>
      </c>
      <c r="J78">
        <f>'MOH x Machine Hours'!$B$17+'MOH x Machine Hours'!$B$18*'Production Data'!G78</f>
        <v>3805.2299144512635</v>
      </c>
      <c r="K78" s="11">
        <f>(D78-J78)/D78</f>
        <v>-3.3468200557105796E-2</v>
      </c>
    </row>
    <row r="79" spans="1:11" x14ac:dyDescent="0.2">
      <c r="A79">
        <v>78</v>
      </c>
      <c r="B79">
        <v>5300</v>
      </c>
      <c r="C79" s="3">
        <v>2570.3125</v>
      </c>
      <c r="D79">
        <v>4364</v>
      </c>
      <c r="E79">
        <v>125</v>
      </c>
      <c r="F79">
        <v>3</v>
      </c>
      <c r="G79">
        <v>64</v>
      </c>
      <c r="H79">
        <f t="shared" si="1"/>
        <v>3000</v>
      </c>
      <c r="I79" s="10">
        <f>(D79-H79)/D79</f>
        <v>0.31255728689275891</v>
      </c>
      <c r="J79">
        <f>'MOH x Machine Hours'!$B$17+'MOH x Machine Hours'!$B$18*'Production Data'!G79</f>
        <v>4184.6319640578913</v>
      </c>
      <c r="K79" s="11">
        <f>(D79-J79)/D79</f>
        <v>4.1101749757586778E-2</v>
      </c>
    </row>
    <row r="80" spans="1:11" x14ac:dyDescent="0.2">
      <c r="A80">
        <v>79</v>
      </c>
      <c r="B80">
        <v>8700</v>
      </c>
      <c r="C80" s="3">
        <v>4071.375</v>
      </c>
      <c r="D80">
        <v>2183</v>
      </c>
      <c r="E80">
        <v>198</v>
      </c>
      <c r="F80">
        <v>5</v>
      </c>
      <c r="G80">
        <v>19</v>
      </c>
      <c r="H80">
        <f t="shared" si="1"/>
        <v>5000</v>
      </c>
      <c r="I80" s="10">
        <f>(D80-H80)/D80</f>
        <v>-1.2904260192395787</v>
      </c>
      <c r="J80">
        <f>'MOH x Machine Hours'!$B$17+'MOH x Machine Hours'!$B$18*'Production Data'!G80</f>
        <v>2050.4954350206108</v>
      </c>
      <c r="K80" s="11">
        <f>(D80-J80)/D80</f>
        <v>6.0698380659362901E-2</v>
      </c>
    </row>
    <row r="81" spans="1:11" x14ac:dyDescent="0.2">
      <c r="A81">
        <v>80</v>
      </c>
      <c r="B81">
        <v>5800</v>
      </c>
      <c r="C81" s="3">
        <v>2755.375</v>
      </c>
      <c r="D81">
        <v>3248</v>
      </c>
      <c r="E81">
        <v>134</v>
      </c>
      <c r="F81">
        <v>3</v>
      </c>
      <c r="G81">
        <v>41</v>
      </c>
      <c r="H81">
        <f t="shared" si="1"/>
        <v>3000</v>
      </c>
      <c r="I81" s="10">
        <f>(D81-H81)/D81</f>
        <v>7.6354679802955669E-2</v>
      </c>
      <c r="J81">
        <f>'MOH x Machine Hours'!$B$17+'MOH x Machine Hours'!$B$18*'Production Data'!G81</f>
        <v>3093.8510714388367</v>
      </c>
      <c r="K81" s="11">
        <f>(D81-J81)/D81</f>
        <v>4.7459645492968994E-2</v>
      </c>
    </row>
    <row r="82" spans="1:11" x14ac:dyDescent="0.2">
      <c r="A82">
        <v>81</v>
      </c>
      <c r="B82">
        <v>6600</v>
      </c>
      <c r="C82" s="3">
        <v>3104.9375</v>
      </c>
      <c r="D82">
        <v>4380</v>
      </c>
      <c r="E82">
        <v>151</v>
      </c>
      <c r="F82">
        <v>4</v>
      </c>
      <c r="G82">
        <v>72</v>
      </c>
      <c r="H82">
        <f t="shared" si="1"/>
        <v>4000</v>
      </c>
      <c r="I82" s="10">
        <f>(D82-H82)/D82</f>
        <v>8.6757990867579904E-2</v>
      </c>
      <c r="J82">
        <f>'MOH x Machine Hours'!$B$17+'MOH x Machine Hours'!$B$18*'Production Data'!G82</f>
        <v>4564.0340136645191</v>
      </c>
      <c r="K82" s="11">
        <f>(D82-J82)/D82</f>
        <v>-4.2016898096922162E-2</v>
      </c>
    </row>
    <row r="83" spans="1:11" x14ac:dyDescent="0.2">
      <c r="A83">
        <v>82</v>
      </c>
      <c r="B83">
        <v>7500</v>
      </c>
      <c r="C83" s="3">
        <v>3577.875</v>
      </c>
      <c r="D83">
        <v>2280</v>
      </c>
      <c r="E83">
        <v>174</v>
      </c>
      <c r="F83">
        <v>4</v>
      </c>
      <c r="G83">
        <v>25</v>
      </c>
      <c r="H83">
        <f t="shared" si="1"/>
        <v>4000</v>
      </c>
      <c r="I83" s="10">
        <f>(D83-H83)/D83</f>
        <v>-0.75438596491228072</v>
      </c>
      <c r="J83">
        <f>'MOH x Machine Hours'!$B$17+'MOH x Machine Hours'!$B$18*'Production Data'!G83</f>
        <v>2335.0469722255812</v>
      </c>
      <c r="K83" s="11">
        <f>(D83-J83)/D83</f>
        <v>-2.4143408870868927E-2</v>
      </c>
    </row>
    <row r="84" spans="1:11" x14ac:dyDescent="0.2">
      <c r="A84">
        <v>83</v>
      </c>
      <c r="B84">
        <v>3100</v>
      </c>
      <c r="C84" s="3">
        <v>1459.9375</v>
      </c>
      <c r="D84">
        <v>4022</v>
      </c>
      <c r="E84">
        <v>71</v>
      </c>
      <c r="F84">
        <v>2</v>
      </c>
      <c r="G84">
        <v>63</v>
      </c>
      <c r="H84">
        <f t="shared" si="1"/>
        <v>2000</v>
      </c>
      <c r="I84" s="10">
        <f>(D84-H84)/D84</f>
        <v>0.50273495773247145</v>
      </c>
      <c r="J84">
        <f>'MOH x Machine Hours'!$B$17+'MOH x Machine Hours'!$B$18*'Production Data'!G84</f>
        <v>4137.2067078570635</v>
      </c>
      <c r="K84" s="11">
        <f>(D84-J84)/D84</f>
        <v>-2.8644134226022754E-2</v>
      </c>
    </row>
    <row r="85" spans="1:11" x14ac:dyDescent="0.2">
      <c r="A85">
        <v>84</v>
      </c>
      <c r="B85">
        <v>5600</v>
      </c>
      <c r="C85" s="3">
        <v>2590.875</v>
      </c>
      <c r="D85">
        <v>2737</v>
      </c>
      <c r="E85">
        <v>126</v>
      </c>
      <c r="F85">
        <v>3</v>
      </c>
      <c r="G85">
        <v>39</v>
      </c>
      <c r="H85">
        <f t="shared" si="1"/>
        <v>3000</v>
      </c>
      <c r="I85" s="10">
        <f>(D85-H85)/D85</f>
        <v>-9.6090610157106321E-2</v>
      </c>
      <c r="J85">
        <f>'MOH x Machine Hours'!$B$17+'MOH x Machine Hours'!$B$18*'Production Data'!G85</f>
        <v>2999.0005590371802</v>
      </c>
      <c r="K85" s="11">
        <f>(D85-J85)/D85</f>
        <v>-9.5725450872188603E-2</v>
      </c>
    </row>
    <row r="86" spans="1:11" x14ac:dyDescent="0.2">
      <c r="A86">
        <v>85</v>
      </c>
      <c r="B86">
        <v>6300</v>
      </c>
      <c r="C86" s="3">
        <v>2940.4375</v>
      </c>
      <c r="D86">
        <v>2427</v>
      </c>
      <c r="E86">
        <v>143</v>
      </c>
      <c r="F86">
        <v>4</v>
      </c>
      <c r="G86">
        <v>27</v>
      </c>
      <c r="H86">
        <f t="shared" si="1"/>
        <v>4000</v>
      </c>
      <c r="I86" s="10">
        <f>(D86-H86)/D86</f>
        <v>-0.64812525751957151</v>
      </c>
      <c r="J86">
        <f>'MOH x Machine Hours'!$B$17+'MOH x Machine Hours'!$B$18*'Production Data'!G86</f>
        <v>2429.8974846272386</v>
      </c>
      <c r="K86" s="11">
        <f>(D86-J86)/D86</f>
        <v>-1.1938543993566357E-3</v>
      </c>
    </row>
    <row r="87" spans="1:11" x14ac:dyDescent="0.2">
      <c r="A87">
        <v>86</v>
      </c>
      <c r="B87">
        <v>6600</v>
      </c>
      <c r="C87" s="3">
        <v>3290</v>
      </c>
      <c r="D87">
        <v>1863</v>
      </c>
      <c r="E87">
        <v>160</v>
      </c>
      <c r="F87">
        <v>4</v>
      </c>
      <c r="G87">
        <v>17</v>
      </c>
      <c r="H87">
        <f t="shared" si="1"/>
        <v>4000</v>
      </c>
      <c r="I87" s="10">
        <f>(D87-H87)/D87</f>
        <v>-1.1470746108427268</v>
      </c>
      <c r="J87">
        <f>'MOH x Machine Hours'!$B$17+'MOH x Machine Hours'!$B$18*'Production Data'!G87</f>
        <v>1955.6449226189538</v>
      </c>
      <c r="K87" s="11">
        <f>(D87-J87)/D87</f>
        <v>-4.9728890294661217E-2</v>
      </c>
    </row>
    <row r="88" spans="1:11" x14ac:dyDescent="0.2">
      <c r="A88">
        <v>87</v>
      </c>
      <c r="B88">
        <v>3200</v>
      </c>
      <c r="C88" s="3">
        <v>1583.3125</v>
      </c>
      <c r="D88">
        <v>4585</v>
      </c>
      <c r="E88">
        <v>77</v>
      </c>
      <c r="F88">
        <v>2</v>
      </c>
      <c r="G88">
        <v>73</v>
      </c>
      <c r="H88">
        <f t="shared" si="1"/>
        <v>2000</v>
      </c>
      <c r="I88" s="10">
        <f>(D88-H88)/D88</f>
        <v>0.56379498364231184</v>
      </c>
      <c r="J88">
        <f>'MOH x Machine Hours'!$B$17+'MOH x Machine Hours'!$B$18*'Production Data'!G88</f>
        <v>4611.4592698653469</v>
      </c>
      <c r="K88" s="11">
        <f>(D88-J88)/D88</f>
        <v>-5.7708331222130578E-3</v>
      </c>
    </row>
    <row r="89" spans="1:11" x14ac:dyDescent="0.2">
      <c r="A89">
        <v>88</v>
      </c>
      <c r="B89">
        <v>8800</v>
      </c>
      <c r="C89" s="3">
        <v>4071.375</v>
      </c>
      <c r="D89">
        <v>2936</v>
      </c>
      <c r="E89">
        <v>198</v>
      </c>
      <c r="F89">
        <v>5</v>
      </c>
      <c r="G89">
        <v>37</v>
      </c>
      <c r="H89">
        <f t="shared" si="1"/>
        <v>5000</v>
      </c>
      <c r="I89" s="10">
        <f>(D89-H89)/D89</f>
        <v>-0.70299727520435973</v>
      </c>
      <c r="J89">
        <f>'MOH x Machine Hours'!$B$17+'MOH x Machine Hours'!$B$18*'Production Data'!G89</f>
        <v>2904.1500466355228</v>
      </c>
      <c r="K89" s="11">
        <f>(D89-J89)/D89</f>
        <v>1.0848076759018116E-2</v>
      </c>
    </row>
    <row r="90" spans="1:11" x14ac:dyDescent="0.2">
      <c r="A90">
        <v>89</v>
      </c>
      <c r="B90">
        <v>5400</v>
      </c>
      <c r="C90" s="3">
        <v>2632</v>
      </c>
      <c r="D90">
        <v>2098</v>
      </c>
      <c r="E90">
        <v>128</v>
      </c>
      <c r="F90">
        <v>3</v>
      </c>
      <c r="G90">
        <v>19</v>
      </c>
      <c r="H90">
        <f t="shared" si="1"/>
        <v>3000</v>
      </c>
      <c r="I90" s="10">
        <f>(D90-H90)/D90</f>
        <v>-0.42993326978074359</v>
      </c>
      <c r="J90">
        <f>'MOH x Machine Hours'!$B$17+'MOH x Machine Hours'!$B$18*'Production Data'!G90</f>
        <v>2050.4954350206108</v>
      </c>
      <c r="K90" s="11">
        <f>(D90-J90)/D90</f>
        <v>2.2642785976829942E-2</v>
      </c>
    </row>
    <row r="91" spans="1:11" x14ac:dyDescent="0.2">
      <c r="A91">
        <v>90</v>
      </c>
      <c r="B91">
        <v>9600</v>
      </c>
      <c r="C91" s="3">
        <v>4667.6875</v>
      </c>
      <c r="D91">
        <v>2359</v>
      </c>
      <c r="E91">
        <v>227</v>
      </c>
      <c r="F91">
        <v>6</v>
      </c>
      <c r="G91">
        <v>30</v>
      </c>
      <c r="H91">
        <f t="shared" si="1"/>
        <v>6000</v>
      </c>
      <c r="I91" s="10">
        <f>(D91-H91)/D91</f>
        <v>-1.5434506146672318</v>
      </c>
      <c r="J91">
        <f>'MOH x Machine Hours'!$B$17+'MOH x Machine Hours'!$B$18*'Production Data'!G91</f>
        <v>2572.1732532297237</v>
      </c>
      <c r="K91" s="11">
        <f>(D91-J91)/D91</f>
        <v>-9.0365940326292388E-2</v>
      </c>
    </row>
    <row r="92" spans="1:11" x14ac:dyDescent="0.2">
      <c r="A92">
        <v>91</v>
      </c>
      <c r="B92">
        <v>2800</v>
      </c>
      <c r="C92" s="3">
        <v>1459.9375</v>
      </c>
      <c r="D92">
        <v>5057</v>
      </c>
      <c r="E92">
        <v>71</v>
      </c>
      <c r="F92">
        <v>2</v>
      </c>
      <c r="G92">
        <v>77</v>
      </c>
      <c r="H92">
        <f t="shared" si="1"/>
        <v>2000</v>
      </c>
      <c r="I92" s="10">
        <f>(D92-H92)/D92</f>
        <v>0.6045086019379079</v>
      </c>
      <c r="J92">
        <f>'MOH x Machine Hours'!$B$17+'MOH x Machine Hours'!$B$18*'Production Data'!G92</f>
        <v>4801.1602946686617</v>
      </c>
      <c r="K92" s="11">
        <f>(D92-J92)/D92</f>
        <v>5.0591201370642346E-2</v>
      </c>
    </row>
    <row r="93" spans="1:11" x14ac:dyDescent="0.2">
      <c r="A93">
        <v>92</v>
      </c>
      <c r="B93">
        <v>7500</v>
      </c>
      <c r="C93" s="3">
        <v>3557.3125</v>
      </c>
      <c r="D93">
        <v>5548</v>
      </c>
      <c r="E93">
        <v>173</v>
      </c>
      <c r="F93">
        <v>4</v>
      </c>
      <c r="G93">
        <v>87</v>
      </c>
      <c r="H93">
        <f t="shared" si="1"/>
        <v>4000</v>
      </c>
      <c r="I93" s="10">
        <f>(D93-H93)/D93</f>
        <v>0.27901946647440518</v>
      </c>
      <c r="J93">
        <f>'MOH x Machine Hours'!$B$17+'MOH x Machine Hours'!$B$18*'Production Data'!G93</f>
        <v>5275.4128566769459</v>
      </c>
      <c r="K93" s="11">
        <f>(D93-J93)/D93</f>
        <v>4.9132506006318327E-2</v>
      </c>
    </row>
    <row r="94" spans="1:11" x14ac:dyDescent="0.2">
      <c r="A94">
        <v>93</v>
      </c>
      <c r="B94">
        <v>2500</v>
      </c>
      <c r="C94" s="3">
        <v>1110.375</v>
      </c>
      <c r="D94">
        <v>1636</v>
      </c>
      <c r="E94">
        <v>54</v>
      </c>
      <c r="F94">
        <v>1</v>
      </c>
      <c r="G94">
        <v>14</v>
      </c>
      <c r="H94">
        <f t="shared" si="1"/>
        <v>1000</v>
      </c>
      <c r="I94" s="10">
        <f>(D94-H94)/D94</f>
        <v>0.38875305623471884</v>
      </c>
      <c r="J94">
        <f>'MOH x Machine Hours'!$B$17+'MOH x Machine Hours'!$B$18*'Production Data'!G94</f>
        <v>1813.3691540164684</v>
      </c>
      <c r="K94" s="11">
        <f>(D94-J94)/D94</f>
        <v>-0.10841635331079977</v>
      </c>
    </row>
    <row r="95" spans="1:11" x14ac:dyDescent="0.2">
      <c r="A95">
        <v>94</v>
      </c>
      <c r="B95">
        <v>3800</v>
      </c>
      <c r="C95" s="3">
        <v>1788.9375</v>
      </c>
      <c r="D95">
        <v>1786</v>
      </c>
      <c r="E95">
        <v>87</v>
      </c>
      <c r="F95">
        <v>2</v>
      </c>
      <c r="G95">
        <v>16</v>
      </c>
      <c r="H95">
        <f t="shared" si="1"/>
        <v>2000</v>
      </c>
      <c r="I95" s="10">
        <f>(D95-H95)/D95</f>
        <v>-0.11982082866741321</v>
      </c>
      <c r="J95">
        <f>'MOH x Machine Hours'!$B$17+'MOH x Machine Hours'!$B$18*'Production Data'!G95</f>
        <v>1908.2196664181254</v>
      </c>
      <c r="K95" s="11">
        <f>(D95-J95)/D95</f>
        <v>-6.8432064063899983E-2</v>
      </c>
    </row>
    <row r="96" spans="1:11" x14ac:dyDescent="0.2">
      <c r="A96">
        <v>95</v>
      </c>
      <c r="B96">
        <v>6500</v>
      </c>
      <c r="C96" s="3">
        <v>3248.875</v>
      </c>
      <c r="D96">
        <v>4148</v>
      </c>
      <c r="E96">
        <v>158</v>
      </c>
      <c r="F96">
        <v>4</v>
      </c>
      <c r="G96">
        <v>68</v>
      </c>
      <c r="H96">
        <f t="shared" si="1"/>
        <v>4000</v>
      </c>
      <c r="I96" s="10">
        <f>(D96-H96)/D96</f>
        <v>3.5679845708775311E-2</v>
      </c>
      <c r="J96">
        <f>'MOH x Machine Hours'!$B$17+'MOH x Machine Hours'!$B$18*'Production Data'!G96</f>
        <v>4374.3329888612052</v>
      </c>
      <c r="K96" s="11">
        <f>(D96-J96)/D96</f>
        <v>-5.4564365684957858E-2</v>
      </c>
    </row>
    <row r="97" spans="1:11" x14ac:dyDescent="0.2">
      <c r="A97">
        <v>96</v>
      </c>
      <c r="B97">
        <v>7800</v>
      </c>
      <c r="C97" s="3">
        <v>3845.1875</v>
      </c>
      <c r="D97">
        <v>3881</v>
      </c>
      <c r="E97">
        <v>187</v>
      </c>
      <c r="F97">
        <v>5</v>
      </c>
      <c r="G97">
        <v>56</v>
      </c>
      <c r="H97">
        <f t="shared" si="1"/>
        <v>5000</v>
      </c>
      <c r="I97" s="10">
        <f>(D97-H97)/D97</f>
        <v>-0.28832775057974747</v>
      </c>
      <c r="J97">
        <f>'MOH x Machine Hours'!$B$17+'MOH x Machine Hours'!$B$18*'Production Data'!G97</f>
        <v>3805.2299144512635</v>
      </c>
      <c r="K97" s="11">
        <f>(D97-J97)/D97</f>
        <v>1.9523340775247734E-2</v>
      </c>
    </row>
    <row r="98" spans="1:11" x14ac:dyDescent="0.2">
      <c r="A98">
        <v>97</v>
      </c>
      <c r="B98">
        <v>5800</v>
      </c>
      <c r="C98" s="3">
        <v>2673.125</v>
      </c>
      <c r="D98">
        <v>3488</v>
      </c>
      <c r="E98">
        <v>130</v>
      </c>
      <c r="F98">
        <v>3</v>
      </c>
      <c r="G98">
        <v>51</v>
      </c>
      <c r="H98">
        <f t="shared" si="1"/>
        <v>3000</v>
      </c>
      <c r="I98" s="10">
        <f>(D98-H98)/D98</f>
        <v>0.13990825688073394</v>
      </c>
      <c r="J98">
        <f>'MOH x Machine Hours'!$B$17+'MOH x Machine Hours'!$B$18*'Production Data'!G98</f>
        <v>3568.1036334471214</v>
      </c>
      <c r="K98" s="11">
        <f>(D98-J98)/D98</f>
        <v>-2.2965491240573798E-2</v>
      </c>
    </row>
    <row r="99" spans="1:11" x14ac:dyDescent="0.2">
      <c r="A99">
        <v>98</v>
      </c>
      <c r="B99">
        <v>3100</v>
      </c>
      <c r="C99" s="3">
        <v>1542.1875</v>
      </c>
      <c r="D99">
        <v>5097</v>
      </c>
      <c r="E99">
        <v>75</v>
      </c>
      <c r="F99">
        <v>2</v>
      </c>
      <c r="G99">
        <v>82</v>
      </c>
      <c r="H99">
        <f t="shared" si="1"/>
        <v>2000</v>
      </c>
      <c r="I99" s="10">
        <f>(D99-H99)/D99</f>
        <v>0.60761232097312146</v>
      </c>
      <c r="J99">
        <f>'MOH x Machine Hours'!$B$17+'MOH x Machine Hours'!$B$18*'Production Data'!G99</f>
        <v>5038.2865756728033</v>
      </c>
      <c r="K99" s="11">
        <f>(D99-J99)/D99</f>
        <v>1.1519212149734483E-2</v>
      </c>
    </row>
    <row r="100" spans="1:11" x14ac:dyDescent="0.2">
      <c r="A100">
        <v>99</v>
      </c>
      <c r="B100">
        <v>9400</v>
      </c>
      <c r="C100" s="3">
        <v>4503.1875</v>
      </c>
      <c r="D100">
        <v>3384</v>
      </c>
      <c r="E100">
        <v>219</v>
      </c>
      <c r="F100">
        <v>5</v>
      </c>
      <c r="G100">
        <v>43</v>
      </c>
      <c r="H100">
        <f t="shared" si="1"/>
        <v>5000</v>
      </c>
      <c r="I100" s="10">
        <f>(D100-H100)/D100</f>
        <v>-0.47754137115839246</v>
      </c>
      <c r="J100">
        <f>'MOH x Machine Hours'!$B$17+'MOH x Machine Hours'!$B$18*'Production Data'!G100</f>
        <v>3188.7015838404936</v>
      </c>
      <c r="K100" s="11">
        <f>(D100-J100)/D100</f>
        <v>5.7712297919475873E-2</v>
      </c>
    </row>
    <row r="101" spans="1:11" x14ac:dyDescent="0.2">
      <c r="A101">
        <v>100</v>
      </c>
      <c r="B101">
        <v>8500</v>
      </c>
      <c r="C101" s="3">
        <v>4009.6875</v>
      </c>
      <c r="D101">
        <v>3312</v>
      </c>
      <c r="E101">
        <v>195</v>
      </c>
      <c r="F101">
        <v>5</v>
      </c>
      <c r="G101">
        <v>51</v>
      </c>
      <c r="H101">
        <f t="shared" si="1"/>
        <v>5000</v>
      </c>
      <c r="I101" s="10">
        <f>(D101-H101)/D101</f>
        <v>-0.50966183574879231</v>
      </c>
      <c r="J101">
        <f>'MOH x Machine Hours'!$B$17+'MOH x Machine Hours'!$B$18*'Production Data'!G101</f>
        <v>3568.1036334471214</v>
      </c>
      <c r="K101" s="11">
        <f>(D101-J101)/D101</f>
        <v>-7.7325976282343417E-2</v>
      </c>
    </row>
    <row r="102" spans="1:11" x14ac:dyDescent="0.2">
      <c r="A102">
        <v>101</v>
      </c>
      <c r="B102">
        <v>3500</v>
      </c>
      <c r="C102" s="3">
        <v>1727.25</v>
      </c>
      <c r="D102">
        <v>3413</v>
      </c>
      <c r="E102">
        <v>84</v>
      </c>
      <c r="F102">
        <v>2</v>
      </c>
      <c r="G102">
        <v>50</v>
      </c>
      <c r="H102">
        <f t="shared" si="1"/>
        <v>2000</v>
      </c>
      <c r="I102" s="10">
        <f>(D102-H102)/D102</f>
        <v>0.41400527395253445</v>
      </c>
      <c r="J102">
        <f>'MOH x Machine Hours'!$B$17+'MOH x Machine Hours'!$B$18*'Production Data'!G102</f>
        <v>3520.6783772462927</v>
      </c>
      <c r="K102" s="11">
        <f>(D102-J102)/D102</f>
        <v>-3.1549480587838477E-2</v>
      </c>
    </row>
    <row r="103" spans="1:11" x14ac:dyDescent="0.2">
      <c r="A103">
        <v>102</v>
      </c>
      <c r="B103">
        <v>7800</v>
      </c>
      <c r="C103" s="3">
        <v>3619</v>
      </c>
      <c r="D103">
        <v>4372</v>
      </c>
      <c r="E103">
        <v>176</v>
      </c>
      <c r="F103">
        <v>4</v>
      </c>
      <c r="G103">
        <v>62</v>
      </c>
      <c r="H103">
        <f t="shared" si="1"/>
        <v>4000</v>
      </c>
      <c r="I103" s="10">
        <f>(D103-H103)/D103</f>
        <v>8.5086916742909427E-2</v>
      </c>
      <c r="J103">
        <f>'MOH x Machine Hours'!$B$17+'MOH x Machine Hours'!$B$18*'Production Data'!G103</f>
        <v>4089.7814516562344</v>
      </c>
      <c r="K103" s="11">
        <f>(D103-J103)/D103</f>
        <v>6.4551360554383722E-2</v>
      </c>
    </row>
    <row r="104" spans="1:11" x14ac:dyDescent="0.2">
      <c r="A104">
        <v>103</v>
      </c>
      <c r="B104">
        <v>6800</v>
      </c>
      <c r="C104" s="3">
        <v>3146.0625</v>
      </c>
      <c r="D104">
        <v>4897</v>
      </c>
      <c r="E104">
        <v>153</v>
      </c>
      <c r="F104">
        <v>4</v>
      </c>
      <c r="G104">
        <v>76</v>
      </c>
      <c r="H104">
        <f t="shared" si="1"/>
        <v>4000</v>
      </c>
      <c r="I104" s="10">
        <f>(D104-H104)/D104</f>
        <v>0.18317337145190934</v>
      </c>
      <c r="J104">
        <f>'MOH x Machine Hours'!$B$17+'MOH x Machine Hours'!$B$18*'Production Data'!G104</f>
        <v>4753.735038467833</v>
      </c>
      <c r="K104" s="11">
        <f>(D104-J104)/D104</f>
        <v>2.9255658879347977E-2</v>
      </c>
    </row>
    <row r="105" spans="1:11" x14ac:dyDescent="0.2">
      <c r="A105">
        <v>104</v>
      </c>
      <c r="B105">
        <v>9700</v>
      </c>
      <c r="C105" s="3">
        <v>4606</v>
      </c>
      <c r="D105">
        <v>4765</v>
      </c>
      <c r="E105">
        <v>224</v>
      </c>
      <c r="F105">
        <v>6</v>
      </c>
      <c r="G105">
        <v>71</v>
      </c>
      <c r="H105">
        <f t="shared" si="1"/>
        <v>6000</v>
      </c>
      <c r="I105" s="10">
        <f>(D105-H105)/D105</f>
        <v>-0.25918153200419725</v>
      </c>
      <c r="J105">
        <f>'MOH x Machine Hours'!$B$17+'MOH x Machine Hours'!$B$18*'Production Data'!G105</f>
        <v>4516.6087574636904</v>
      </c>
      <c r="K105" s="11">
        <f>(D105-J105)/D105</f>
        <v>5.2128277552216079E-2</v>
      </c>
    </row>
    <row r="106" spans="1:11" x14ac:dyDescent="0.2">
      <c r="A106">
        <v>105</v>
      </c>
      <c r="B106">
        <v>6600</v>
      </c>
      <c r="C106" s="3">
        <v>3290</v>
      </c>
      <c r="D106">
        <v>4749</v>
      </c>
      <c r="E106">
        <v>160</v>
      </c>
      <c r="F106">
        <v>4</v>
      </c>
      <c r="G106">
        <v>73</v>
      </c>
      <c r="H106">
        <f t="shared" si="1"/>
        <v>4000</v>
      </c>
      <c r="I106" s="10">
        <f>(D106-H106)/D106</f>
        <v>0.15771741419246157</v>
      </c>
      <c r="J106">
        <f>'MOH x Machine Hours'!$B$17+'MOH x Machine Hours'!$B$18*'Production Data'!G106</f>
        <v>4611.4592698653469</v>
      </c>
      <c r="K106" s="11">
        <f>(D106-J106)/D106</f>
        <v>2.8962040457918115E-2</v>
      </c>
    </row>
    <row r="107" spans="1:11" x14ac:dyDescent="0.2">
      <c r="A107">
        <v>106</v>
      </c>
      <c r="B107">
        <v>3500</v>
      </c>
      <c r="C107" s="3">
        <v>1871.1875</v>
      </c>
      <c r="D107">
        <v>3869</v>
      </c>
      <c r="E107">
        <v>91</v>
      </c>
      <c r="F107">
        <v>2</v>
      </c>
      <c r="G107">
        <v>52</v>
      </c>
      <c r="H107">
        <f t="shared" si="1"/>
        <v>2000</v>
      </c>
      <c r="I107" s="10">
        <f>(D107-H107)/D107</f>
        <v>0.48307056086844147</v>
      </c>
      <c r="J107">
        <f>'MOH x Machine Hours'!$B$17+'MOH x Machine Hours'!$B$18*'Production Data'!G107</f>
        <v>3615.5288896479497</v>
      </c>
      <c r="K107" s="11">
        <f>(D107-J107)/D107</f>
        <v>6.5513339455169378E-2</v>
      </c>
    </row>
    <row r="108" spans="1:11" x14ac:dyDescent="0.2">
      <c r="A108">
        <v>107</v>
      </c>
      <c r="B108">
        <v>3100</v>
      </c>
      <c r="C108" s="3">
        <v>1706.6875</v>
      </c>
      <c r="D108">
        <v>3247</v>
      </c>
      <c r="E108">
        <v>83</v>
      </c>
      <c r="F108">
        <v>2</v>
      </c>
      <c r="G108">
        <v>43</v>
      </c>
      <c r="H108">
        <f t="shared" si="1"/>
        <v>2000</v>
      </c>
      <c r="I108" s="10">
        <f>(D108-H108)/D108</f>
        <v>0.38404681244225441</v>
      </c>
      <c r="J108">
        <f>'MOH x Machine Hours'!$B$17+'MOH x Machine Hours'!$B$18*'Production Data'!G108</f>
        <v>3188.7015838404936</v>
      </c>
      <c r="K108" s="11">
        <f>(D108-J108)/D108</f>
        <v>1.7954547631507965E-2</v>
      </c>
    </row>
    <row r="109" spans="1:11" x14ac:dyDescent="0.2">
      <c r="A109">
        <v>108</v>
      </c>
      <c r="B109">
        <v>8700</v>
      </c>
      <c r="C109" s="3">
        <v>4009.6875</v>
      </c>
      <c r="D109">
        <v>2345</v>
      </c>
      <c r="E109">
        <v>195</v>
      </c>
      <c r="F109">
        <v>5</v>
      </c>
      <c r="G109">
        <v>32</v>
      </c>
      <c r="H109">
        <f t="shared" si="1"/>
        <v>5000</v>
      </c>
      <c r="I109" s="10">
        <f>(D109-H109)/D109</f>
        <v>-1.1321961620469083</v>
      </c>
      <c r="J109">
        <f>'MOH x Machine Hours'!$B$17+'MOH x Machine Hours'!$B$18*'Production Data'!G109</f>
        <v>2667.0237656313807</v>
      </c>
      <c r="K109" s="11">
        <f>(D109-J109)/D109</f>
        <v>-0.13732356743342461</v>
      </c>
    </row>
    <row r="110" spans="1:11" x14ac:dyDescent="0.2">
      <c r="A110">
        <v>109</v>
      </c>
      <c r="B110">
        <v>6000</v>
      </c>
      <c r="C110" s="3">
        <v>2961</v>
      </c>
      <c r="D110">
        <v>3915</v>
      </c>
      <c r="E110">
        <v>144</v>
      </c>
      <c r="F110">
        <v>4</v>
      </c>
      <c r="G110">
        <v>53</v>
      </c>
      <c r="H110">
        <f t="shared" si="1"/>
        <v>4000</v>
      </c>
      <c r="I110" s="10">
        <f>(D110-H110)/D110</f>
        <v>-2.1711366538952746E-2</v>
      </c>
      <c r="J110">
        <f>'MOH x Machine Hours'!$B$17+'MOH x Machine Hours'!$B$18*'Production Data'!G110</f>
        <v>3662.9541458487784</v>
      </c>
      <c r="K110" s="11">
        <f>(D110-J110)/D110</f>
        <v>6.4379528518830567E-2</v>
      </c>
    </row>
    <row r="111" spans="1:11" x14ac:dyDescent="0.2">
      <c r="A111">
        <v>110</v>
      </c>
      <c r="B111">
        <v>4200</v>
      </c>
      <c r="C111" s="3">
        <v>1953.4375</v>
      </c>
      <c r="D111">
        <v>4821</v>
      </c>
      <c r="E111">
        <v>95</v>
      </c>
      <c r="F111">
        <v>2</v>
      </c>
      <c r="G111">
        <v>72</v>
      </c>
      <c r="H111">
        <f t="shared" si="1"/>
        <v>2000</v>
      </c>
      <c r="I111" s="10">
        <f>(D111-H111)/D111</f>
        <v>0.58514830947936114</v>
      </c>
      <c r="J111">
        <f>'MOH x Machine Hours'!$B$17+'MOH x Machine Hours'!$B$18*'Production Data'!G111</f>
        <v>4564.0340136645191</v>
      </c>
      <c r="K111" s="11">
        <f>(D111-J111)/D111</f>
        <v>5.3301386918788822E-2</v>
      </c>
    </row>
    <row r="112" spans="1:11" x14ac:dyDescent="0.2">
      <c r="A112">
        <v>111</v>
      </c>
      <c r="B112">
        <v>6700</v>
      </c>
      <c r="C112" s="3">
        <v>3392.8125</v>
      </c>
      <c r="D112">
        <v>2871</v>
      </c>
      <c r="E112">
        <v>165</v>
      </c>
      <c r="F112">
        <v>4</v>
      </c>
      <c r="G112">
        <v>42</v>
      </c>
      <c r="H112">
        <f t="shared" si="1"/>
        <v>4000</v>
      </c>
      <c r="I112" s="10">
        <f>(D112-H112)/D112</f>
        <v>-0.3932427725531174</v>
      </c>
      <c r="J112">
        <f>'MOH x Machine Hours'!$B$17+'MOH x Machine Hours'!$B$18*'Production Data'!G112</f>
        <v>3141.2763276396654</v>
      </c>
      <c r="K112" s="11">
        <f>(D112-J112)/D112</f>
        <v>-9.4140135019040547E-2</v>
      </c>
    </row>
    <row r="113" spans="1:11" x14ac:dyDescent="0.2">
      <c r="A113">
        <v>112</v>
      </c>
      <c r="B113">
        <v>3800</v>
      </c>
      <c r="C113" s="3">
        <v>1768.375</v>
      </c>
      <c r="D113">
        <v>2132</v>
      </c>
      <c r="E113">
        <v>86</v>
      </c>
      <c r="F113">
        <v>2</v>
      </c>
      <c r="G113">
        <v>18</v>
      </c>
      <c r="H113">
        <f t="shared" si="1"/>
        <v>2000</v>
      </c>
      <c r="I113" s="10">
        <f>(D113-H113)/D113</f>
        <v>6.1913696060037521E-2</v>
      </c>
      <c r="J113">
        <f>'MOH x Machine Hours'!$B$17+'MOH x Machine Hours'!$B$18*'Production Data'!G113</f>
        <v>2003.0701788197823</v>
      </c>
      <c r="K113" s="11">
        <f>(D113-J113)/D113</f>
        <v>6.0473649709295349E-2</v>
      </c>
    </row>
    <row r="114" spans="1:11" x14ac:dyDescent="0.2">
      <c r="A114">
        <v>113</v>
      </c>
      <c r="B114">
        <v>6200</v>
      </c>
      <c r="C114" s="3">
        <v>2919.875</v>
      </c>
      <c r="D114">
        <v>5145</v>
      </c>
      <c r="E114">
        <v>142</v>
      </c>
      <c r="F114">
        <v>4</v>
      </c>
      <c r="G114">
        <v>88</v>
      </c>
      <c r="H114">
        <f t="shared" si="1"/>
        <v>4000</v>
      </c>
      <c r="I114" s="10">
        <f>(D114-H114)/D114</f>
        <v>0.22254616132167152</v>
      </c>
      <c r="J114">
        <f>'MOH x Machine Hours'!$B$17+'MOH x Machine Hours'!$B$18*'Production Data'!G114</f>
        <v>5322.8381128777746</v>
      </c>
      <c r="K114" s="11">
        <f>(D114-J114)/D114</f>
        <v>-3.4565230880033937E-2</v>
      </c>
    </row>
    <row r="115" spans="1:11" x14ac:dyDescent="0.2">
      <c r="A115">
        <v>114</v>
      </c>
      <c r="B115">
        <v>4200</v>
      </c>
      <c r="C115" s="3">
        <v>2179.625</v>
      </c>
      <c r="D115">
        <v>2446</v>
      </c>
      <c r="E115">
        <v>106</v>
      </c>
      <c r="F115">
        <v>3</v>
      </c>
      <c r="G115">
        <v>34</v>
      </c>
      <c r="H115">
        <f t="shared" si="1"/>
        <v>3000</v>
      </c>
      <c r="I115" s="10">
        <f>(D115-H115)/D115</f>
        <v>-0.22649223221586262</v>
      </c>
      <c r="J115">
        <f>'MOH x Machine Hours'!$B$17+'MOH x Machine Hours'!$B$18*'Production Data'!G115</f>
        <v>2761.8742780330376</v>
      </c>
      <c r="K115" s="11">
        <f>(D115-J115)/D115</f>
        <v>-0.12913911612143811</v>
      </c>
    </row>
    <row r="116" spans="1:11" x14ac:dyDescent="0.2">
      <c r="A116">
        <v>115</v>
      </c>
      <c r="B116">
        <v>6400</v>
      </c>
      <c r="C116" s="3">
        <v>3125.5</v>
      </c>
      <c r="D116">
        <v>5172</v>
      </c>
      <c r="E116">
        <v>152</v>
      </c>
      <c r="F116">
        <v>4</v>
      </c>
      <c r="G116">
        <v>79</v>
      </c>
      <c r="H116">
        <f t="shared" si="1"/>
        <v>4000</v>
      </c>
      <c r="I116" s="10">
        <f>(D116-H116)/D116</f>
        <v>0.2266047950502707</v>
      </c>
      <c r="J116">
        <f>'MOH x Machine Hours'!$B$17+'MOH x Machine Hours'!$B$18*'Production Data'!G116</f>
        <v>4896.0108070703182</v>
      </c>
      <c r="K116" s="11">
        <f>(D116-J116)/D116</f>
        <v>5.336217960744042E-2</v>
      </c>
    </row>
    <row r="117" spans="1:11" x14ac:dyDescent="0.2">
      <c r="A117">
        <v>116</v>
      </c>
      <c r="B117">
        <v>7400</v>
      </c>
      <c r="C117" s="3">
        <v>3454.5</v>
      </c>
      <c r="D117">
        <v>1872</v>
      </c>
      <c r="E117">
        <v>168</v>
      </c>
      <c r="F117">
        <v>4</v>
      </c>
      <c r="G117">
        <v>18</v>
      </c>
      <c r="H117">
        <f t="shared" si="1"/>
        <v>4000</v>
      </c>
      <c r="I117" s="10">
        <f>(D117-H117)/D117</f>
        <v>-1.1367521367521367</v>
      </c>
      <c r="J117">
        <f>'MOH x Machine Hours'!$B$17+'MOH x Machine Hours'!$B$18*'Production Data'!G117</f>
        <v>2003.0701788197823</v>
      </c>
      <c r="K117" s="11">
        <f>(D117-J117)/D117</f>
        <v>-7.0016121164413622E-2</v>
      </c>
    </row>
    <row r="118" spans="1:11" x14ac:dyDescent="0.2">
      <c r="A118">
        <v>117</v>
      </c>
      <c r="B118">
        <v>2800</v>
      </c>
      <c r="C118" s="3">
        <v>1274.875</v>
      </c>
      <c r="D118">
        <v>1951</v>
      </c>
      <c r="E118">
        <v>62</v>
      </c>
      <c r="F118">
        <v>2</v>
      </c>
      <c r="G118">
        <v>24</v>
      </c>
      <c r="H118">
        <f t="shared" si="1"/>
        <v>2000</v>
      </c>
      <c r="I118" s="10">
        <f>(D118-H118)/D118</f>
        <v>-2.5115325474115838E-2</v>
      </c>
      <c r="J118">
        <f>'MOH x Machine Hours'!$B$17+'MOH x Machine Hours'!$B$18*'Production Data'!G118</f>
        <v>2287.6217160247529</v>
      </c>
      <c r="K118" s="11">
        <f>(D118-J118)/D118</f>
        <v>-0.17253803999218498</v>
      </c>
    </row>
    <row r="119" spans="1:11" x14ac:dyDescent="0.2">
      <c r="A119">
        <v>118</v>
      </c>
      <c r="B119">
        <v>2700</v>
      </c>
      <c r="C119" s="3">
        <v>1439.375</v>
      </c>
      <c r="D119">
        <v>4735</v>
      </c>
      <c r="E119">
        <v>70</v>
      </c>
      <c r="F119">
        <v>2</v>
      </c>
      <c r="G119">
        <v>76</v>
      </c>
      <c r="H119">
        <f t="shared" si="1"/>
        <v>2000</v>
      </c>
      <c r="I119" s="10">
        <f>(D119-H119)/D119</f>
        <v>0.57761351636747627</v>
      </c>
      <c r="J119">
        <f>'MOH x Machine Hours'!$B$17+'MOH x Machine Hours'!$B$18*'Production Data'!G119</f>
        <v>4753.735038467833</v>
      </c>
      <c r="K119" s="11">
        <f>(D119-J119)/D119</f>
        <v>-3.9567135095740155E-3</v>
      </c>
    </row>
    <row r="120" spans="1:11" x14ac:dyDescent="0.2">
      <c r="A120">
        <v>119</v>
      </c>
      <c r="B120">
        <v>9500</v>
      </c>
      <c r="C120" s="3">
        <v>4564.875</v>
      </c>
      <c r="D120">
        <v>4779</v>
      </c>
      <c r="E120">
        <v>222</v>
      </c>
      <c r="F120">
        <v>6</v>
      </c>
      <c r="G120">
        <v>75</v>
      </c>
      <c r="H120">
        <f t="shared" si="1"/>
        <v>6000</v>
      </c>
      <c r="I120" s="10">
        <f>(D120-H120)/D120</f>
        <v>-0.25549278091650973</v>
      </c>
      <c r="J120">
        <f>'MOH x Machine Hours'!$B$17+'MOH x Machine Hours'!$B$18*'Production Data'!G120</f>
        <v>4706.3097822670043</v>
      </c>
      <c r="K120" s="11">
        <f>(D120-J120)/D120</f>
        <v>1.5210340601170901E-2</v>
      </c>
    </row>
    <row r="121" spans="1:11" x14ac:dyDescent="0.2">
      <c r="A121">
        <v>120</v>
      </c>
      <c r="B121">
        <v>8600</v>
      </c>
      <c r="C121" s="3">
        <v>3968.5625</v>
      </c>
      <c r="D121">
        <v>4456</v>
      </c>
      <c r="E121">
        <v>193</v>
      </c>
      <c r="F121">
        <v>5</v>
      </c>
      <c r="G121">
        <v>72</v>
      </c>
      <c r="H121">
        <f t="shared" si="1"/>
        <v>5000</v>
      </c>
      <c r="I121" s="10">
        <f>(D121-H121)/D121</f>
        <v>-0.12208258527827648</v>
      </c>
      <c r="J121">
        <f>'MOH x Machine Hours'!$B$17+'MOH x Machine Hours'!$B$18*'Production Data'!G121</f>
        <v>4564.0340136645191</v>
      </c>
      <c r="K121" s="11">
        <f>(D121-J121)/D121</f>
        <v>-2.4244617070134443E-2</v>
      </c>
    </row>
    <row r="122" spans="1:11" x14ac:dyDescent="0.2">
      <c r="A122">
        <v>121</v>
      </c>
      <c r="B122">
        <v>4000</v>
      </c>
      <c r="C122" s="3">
        <v>1891.75</v>
      </c>
      <c r="D122">
        <v>3492</v>
      </c>
      <c r="E122">
        <v>92</v>
      </c>
      <c r="F122">
        <v>2</v>
      </c>
      <c r="G122">
        <v>53</v>
      </c>
      <c r="H122">
        <f t="shared" si="1"/>
        <v>2000</v>
      </c>
      <c r="I122" s="10">
        <f>(D122-H122)/D122</f>
        <v>0.42726231386025199</v>
      </c>
      <c r="J122">
        <f>'MOH x Machine Hours'!$B$17+'MOH x Machine Hours'!$B$18*'Production Data'!G122</f>
        <v>3662.9541458487784</v>
      </c>
      <c r="K122" s="11">
        <f>(D122-J122)/D122</f>
        <v>-4.895594096471316E-2</v>
      </c>
    </row>
    <row r="123" spans="1:11" x14ac:dyDescent="0.2">
      <c r="A123">
        <v>122</v>
      </c>
      <c r="B123">
        <v>5900</v>
      </c>
      <c r="C123" s="3">
        <v>2817.0625</v>
      </c>
      <c r="D123">
        <v>3511</v>
      </c>
      <c r="E123">
        <v>137</v>
      </c>
      <c r="F123">
        <v>3</v>
      </c>
      <c r="G123">
        <v>51</v>
      </c>
      <c r="H123">
        <f t="shared" si="1"/>
        <v>3000</v>
      </c>
      <c r="I123" s="10">
        <f>(D123-H123)/D123</f>
        <v>0.145542580461407</v>
      </c>
      <c r="J123">
        <f>'MOH x Machine Hours'!$B$17+'MOH x Machine Hours'!$B$18*'Production Data'!G123</f>
        <v>3568.1036334471214</v>
      </c>
      <c r="K123" s="11">
        <f>(D123-J123)/D123</f>
        <v>-1.6264207760501682E-2</v>
      </c>
    </row>
    <row r="124" spans="1:11" x14ac:dyDescent="0.2">
      <c r="A124">
        <v>123</v>
      </c>
      <c r="B124">
        <v>7000</v>
      </c>
      <c r="C124" s="3">
        <v>3228.3125</v>
      </c>
      <c r="D124">
        <v>5595</v>
      </c>
      <c r="E124">
        <v>157</v>
      </c>
      <c r="F124">
        <v>4</v>
      </c>
      <c r="G124">
        <v>87</v>
      </c>
      <c r="H124">
        <f t="shared" si="1"/>
        <v>4000</v>
      </c>
      <c r="I124" s="10">
        <f>(D124-H124)/D124</f>
        <v>0.28507596067917784</v>
      </c>
      <c r="J124">
        <f>'MOH x Machine Hours'!$B$17+'MOH x Machine Hours'!$B$18*'Production Data'!G124</f>
        <v>5275.4128566769459</v>
      </c>
      <c r="K124" s="11">
        <f>(D124-J124)/D124</f>
        <v>5.7120132854880087E-2</v>
      </c>
    </row>
    <row r="125" spans="1:11" x14ac:dyDescent="0.2">
      <c r="A125">
        <v>124</v>
      </c>
      <c r="B125">
        <v>8000</v>
      </c>
      <c r="C125" s="3">
        <v>3660.125</v>
      </c>
      <c r="D125">
        <v>2824</v>
      </c>
      <c r="E125">
        <v>178</v>
      </c>
      <c r="F125">
        <v>4</v>
      </c>
      <c r="G125">
        <v>31</v>
      </c>
      <c r="H125">
        <f t="shared" si="1"/>
        <v>4000</v>
      </c>
      <c r="I125" s="10">
        <f>(D125-H125)/D125</f>
        <v>-0.41643059490084988</v>
      </c>
      <c r="J125">
        <f>'MOH x Machine Hours'!$B$17+'MOH x Machine Hours'!$B$18*'Production Data'!G125</f>
        <v>2619.5985094305524</v>
      </c>
      <c r="K125" s="11">
        <f>(D125-J125)/D125</f>
        <v>7.2380131221475769E-2</v>
      </c>
    </row>
    <row r="126" spans="1:11" x14ac:dyDescent="0.2">
      <c r="A126">
        <v>125</v>
      </c>
      <c r="B126">
        <v>7600</v>
      </c>
      <c r="C126" s="3">
        <v>3495.625</v>
      </c>
      <c r="D126">
        <v>2129</v>
      </c>
      <c r="E126">
        <v>170</v>
      </c>
      <c r="F126">
        <v>4</v>
      </c>
      <c r="G126">
        <v>23</v>
      </c>
      <c r="H126">
        <f t="shared" si="1"/>
        <v>4000</v>
      </c>
      <c r="I126" s="10">
        <f>(D126-H126)/D126</f>
        <v>-0.87881634570220757</v>
      </c>
      <c r="J126">
        <f>'MOH x Machine Hours'!$B$17+'MOH x Machine Hours'!$B$18*'Production Data'!G126</f>
        <v>2240.1964598239247</v>
      </c>
      <c r="K126" s="11">
        <f>(D126-J126)/D126</f>
        <v>-5.222943157535212E-2</v>
      </c>
    </row>
    <row r="127" spans="1:11" x14ac:dyDescent="0.2">
      <c r="A127">
        <v>126</v>
      </c>
      <c r="B127">
        <v>9300</v>
      </c>
      <c r="C127" s="3">
        <v>4318.125</v>
      </c>
      <c r="D127">
        <v>2010</v>
      </c>
      <c r="E127">
        <v>210</v>
      </c>
      <c r="F127">
        <v>5</v>
      </c>
      <c r="G127">
        <v>17</v>
      </c>
      <c r="H127">
        <f t="shared" si="1"/>
        <v>5000</v>
      </c>
      <c r="I127" s="10">
        <f>(D127-H127)/D127</f>
        <v>-1.4875621890547264</v>
      </c>
      <c r="J127">
        <f>'MOH x Machine Hours'!$B$17+'MOH x Machine Hours'!$B$18*'Production Data'!G127</f>
        <v>1955.6449226189538</v>
      </c>
      <c r="K127" s="11">
        <f>(D127-J127)/D127</f>
        <v>2.7042327055246843E-2</v>
      </c>
    </row>
    <row r="128" spans="1:11" x14ac:dyDescent="0.2">
      <c r="A128">
        <v>127</v>
      </c>
      <c r="B128">
        <v>2800</v>
      </c>
      <c r="C128" s="3">
        <v>1480.5</v>
      </c>
      <c r="D128">
        <v>4755</v>
      </c>
      <c r="E128">
        <v>72</v>
      </c>
      <c r="F128">
        <v>2</v>
      </c>
      <c r="G128">
        <v>71</v>
      </c>
      <c r="H128">
        <f t="shared" si="1"/>
        <v>2000</v>
      </c>
      <c r="I128" s="10">
        <f>(D128-H128)/D128</f>
        <v>0.57939011566771814</v>
      </c>
      <c r="J128">
        <f>'MOH x Machine Hours'!$B$17+'MOH x Machine Hours'!$B$18*'Production Data'!G128</f>
        <v>4516.6087574636904</v>
      </c>
      <c r="K128" s="11">
        <f>(D128-J128)/D128</f>
        <v>5.0134856474513066E-2</v>
      </c>
    </row>
    <row r="129" spans="1:11" x14ac:dyDescent="0.2">
      <c r="A129">
        <v>128</v>
      </c>
      <c r="B129">
        <v>3600</v>
      </c>
      <c r="C129" s="3">
        <v>1727.25</v>
      </c>
      <c r="D129">
        <v>2915</v>
      </c>
      <c r="E129">
        <v>84</v>
      </c>
      <c r="F129">
        <v>2</v>
      </c>
      <c r="G129">
        <v>35</v>
      </c>
      <c r="H129">
        <f t="shared" si="1"/>
        <v>2000</v>
      </c>
      <c r="I129" s="10">
        <f>(D129-H129)/D129</f>
        <v>0.313893653516295</v>
      </c>
      <c r="J129">
        <f>'MOH x Machine Hours'!$B$17+'MOH x Machine Hours'!$B$18*'Production Data'!G129</f>
        <v>2809.2995342338663</v>
      </c>
      <c r="K129" s="11">
        <f>(D129-J129)/D129</f>
        <v>3.6260880194213953E-2</v>
      </c>
    </row>
    <row r="130" spans="1:11" x14ac:dyDescent="0.2">
      <c r="A130">
        <v>129</v>
      </c>
      <c r="B130">
        <v>8000</v>
      </c>
      <c r="C130" s="3">
        <v>3906.875</v>
      </c>
      <c r="D130">
        <v>2390</v>
      </c>
      <c r="E130">
        <v>190</v>
      </c>
      <c r="F130">
        <v>5</v>
      </c>
      <c r="G130">
        <v>28</v>
      </c>
      <c r="H130">
        <f t="shared" si="1"/>
        <v>5000</v>
      </c>
      <c r="I130" s="10">
        <f>(D130-H130)/D130</f>
        <v>-1.0920502092050208</v>
      </c>
      <c r="J130">
        <f>'MOH x Machine Hours'!$B$17+'MOH x Machine Hours'!$B$18*'Production Data'!G130</f>
        <v>2477.3227408280668</v>
      </c>
      <c r="K130" s="11">
        <f>(D130-J130)/D130</f>
        <v>-3.6536711643542594E-2</v>
      </c>
    </row>
    <row r="131" spans="1:11" x14ac:dyDescent="0.2">
      <c r="A131">
        <v>130</v>
      </c>
      <c r="B131">
        <v>2700</v>
      </c>
      <c r="C131" s="3">
        <v>1521.625</v>
      </c>
      <c r="D131">
        <v>5497</v>
      </c>
      <c r="E131">
        <v>74</v>
      </c>
      <c r="F131">
        <v>2</v>
      </c>
      <c r="G131">
        <v>90</v>
      </c>
      <c r="H131">
        <f t="shared" ref="H131:H194" si="2">F131*1000</f>
        <v>2000</v>
      </c>
      <c r="I131" s="10">
        <f>(D131-H131)/D131</f>
        <v>0.63616518100782249</v>
      </c>
      <c r="J131">
        <f>'MOH x Machine Hours'!$B$17+'MOH x Machine Hours'!$B$18*'Production Data'!G131</f>
        <v>5417.6886252794311</v>
      </c>
      <c r="K131" s="11">
        <f>(D131-J131)/D131</f>
        <v>1.4428119832739474E-2</v>
      </c>
    </row>
    <row r="132" spans="1:11" x14ac:dyDescent="0.2">
      <c r="A132">
        <v>131</v>
      </c>
      <c r="B132">
        <v>4600</v>
      </c>
      <c r="C132" s="3">
        <v>2076.8125</v>
      </c>
      <c r="D132">
        <v>1859</v>
      </c>
      <c r="E132">
        <v>101</v>
      </c>
      <c r="F132">
        <v>3</v>
      </c>
      <c r="G132">
        <v>15</v>
      </c>
      <c r="H132">
        <f t="shared" si="2"/>
        <v>3000</v>
      </c>
      <c r="I132" s="10">
        <f>(D132-H132)/D132</f>
        <v>-0.61377084454007536</v>
      </c>
      <c r="J132">
        <f>'MOH x Machine Hours'!$B$17+'MOH x Machine Hours'!$B$18*'Production Data'!G132</f>
        <v>1860.7944102172969</v>
      </c>
      <c r="K132" s="11">
        <f>(D132-J132)/D132</f>
        <v>-9.6525563060618591E-4</v>
      </c>
    </row>
    <row r="133" spans="1:11" x14ac:dyDescent="0.2">
      <c r="A133">
        <v>132</v>
      </c>
      <c r="B133">
        <v>5400</v>
      </c>
      <c r="C133" s="3">
        <v>2611.4375</v>
      </c>
      <c r="D133">
        <v>2531</v>
      </c>
      <c r="E133">
        <v>127</v>
      </c>
      <c r="F133">
        <v>3</v>
      </c>
      <c r="G133">
        <v>27</v>
      </c>
      <c r="H133">
        <f t="shared" si="2"/>
        <v>3000</v>
      </c>
      <c r="I133" s="10">
        <f>(D133-H133)/D133</f>
        <v>-0.18530225207427894</v>
      </c>
      <c r="J133">
        <f>'MOH x Machine Hours'!$B$17+'MOH x Machine Hours'!$B$18*'Production Data'!G133</f>
        <v>2429.8974846272386</v>
      </c>
      <c r="K133" s="11">
        <f>(D133-J133)/D133</f>
        <v>3.9945679720569519E-2</v>
      </c>
    </row>
    <row r="134" spans="1:11" x14ac:dyDescent="0.2">
      <c r="A134">
        <v>133</v>
      </c>
      <c r="B134">
        <v>3600</v>
      </c>
      <c r="C134" s="3">
        <v>1624.4375</v>
      </c>
      <c r="D134">
        <v>2723</v>
      </c>
      <c r="E134">
        <v>79</v>
      </c>
      <c r="F134">
        <v>2</v>
      </c>
      <c r="G134">
        <v>30</v>
      </c>
      <c r="H134">
        <f t="shared" si="2"/>
        <v>2000</v>
      </c>
      <c r="I134" s="10">
        <f>(D134-H134)/D134</f>
        <v>0.26551597502754315</v>
      </c>
      <c r="J134">
        <f>'MOH x Machine Hours'!$B$17+'MOH x Machine Hours'!$B$18*'Production Data'!G134</f>
        <v>2572.1732532297237</v>
      </c>
      <c r="K134" s="11">
        <f>(D134-J134)/D134</f>
        <v>5.5389918020667006E-2</v>
      </c>
    </row>
    <row r="135" spans="1:11" x14ac:dyDescent="0.2">
      <c r="A135">
        <v>134</v>
      </c>
      <c r="B135">
        <v>9900</v>
      </c>
      <c r="C135" s="3">
        <v>4770.5</v>
      </c>
      <c r="D135">
        <v>4362</v>
      </c>
      <c r="E135">
        <v>232</v>
      </c>
      <c r="F135">
        <v>6</v>
      </c>
      <c r="G135">
        <v>63</v>
      </c>
      <c r="H135">
        <f t="shared" si="2"/>
        <v>6000</v>
      </c>
      <c r="I135" s="10">
        <f>(D135-H135)/D135</f>
        <v>-0.37551581843191195</v>
      </c>
      <c r="J135">
        <f>'MOH x Machine Hours'!$B$17+'MOH x Machine Hours'!$B$18*'Production Data'!G135</f>
        <v>4137.2067078570635</v>
      </c>
      <c r="K135" s="11">
        <f>(D135-J135)/D135</f>
        <v>5.1534454869999191E-2</v>
      </c>
    </row>
    <row r="136" spans="1:11" x14ac:dyDescent="0.2">
      <c r="A136">
        <v>135</v>
      </c>
      <c r="B136">
        <v>6600</v>
      </c>
      <c r="C136" s="3">
        <v>3022.6875</v>
      </c>
      <c r="D136">
        <v>5136</v>
      </c>
      <c r="E136">
        <v>147</v>
      </c>
      <c r="F136">
        <v>4</v>
      </c>
      <c r="G136">
        <v>81</v>
      </c>
      <c r="H136">
        <f t="shared" si="2"/>
        <v>4000</v>
      </c>
      <c r="I136" s="10">
        <f>(D136-H136)/D136</f>
        <v>0.22118380062305296</v>
      </c>
      <c r="J136">
        <f>'MOH x Machine Hours'!$B$17+'MOH x Machine Hours'!$B$18*'Production Data'!G136</f>
        <v>4990.8613194719746</v>
      </c>
      <c r="K136" s="11">
        <f>(D136-J136)/D136</f>
        <v>2.8259088887855405E-2</v>
      </c>
    </row>
    <row r="137" spans="1:11" x14ac:dyDescent="0.2">
      <c r="A137">
        <v>136</v>
      </c>
      <c r="B137">
        <v>7400</v>
      </c>
      <c r="C137" s="3">
        <v>3577.875</v>
      </c>
      <c r="D137">
        <v>3651</v>
      </c>
      <c r="E137">
        <v>174</v>
      </c>
      <c r="F137">
        <v>4</v>
      </c>
      <c r="G137">
        <v>53</v>
      </c>
      <c r="H137">
        <f t="shared" si="2"/>
        <v>4000</v>
      </c>
      <c r="I137" s="10">
        <f>(D137-H137)/D137</f>
        <v>-9.5590249246781708E-2</v>
      </c>
      <c r="J137">
        <f>'MOH x Machine Hours'!$B$17+'MOH x Machine Hours'!$B$18*'Production Data'!G137</f>
        <v>3662.9541458487784</v>
      </c>
      <c r="K137" s="11">
        <f>(D137-J137)/D137</f>
        <v>-3.274211407498864E-3</v>
      </c>
    </row>
    <row r="138" spans="1:11" x14ac:dyDescent="0.2">
      <c r="A138">
        <v>137</v>
      </c>
      <c r="B138">
        <v>8000</v>
      </c>
      <c r="C138" s="3">
        <v>3948</v>
      </c>
      <c r="D138">
        <v>2998</v>
      </c>
      <c r="E138">
        <v>192</v>
      </c>
      <c r="F138">
        <v>5</v>
      </c>
      <c r="G138">
        <v>37</v>
      </c>
      <c r="H138">
        <f t="shared" si="2"/>
        <v>5000</v>
      </c>
      <c r="I138" s="10">
        <f>(D138-H138)/D138</f>
        <v>-0.66777851901267515</v>
      </c>
      <c r="J138">
        <f>'MOH x Machine Hours'!$B$17+'MOH x Machine Hours'!$B$18*'Production Data'!G138</f>
        <v>2904.1500466355228</v>
      </c>
      <c r="K138" s="11">
        <f>(D138-J138)/D138</f>
        <v>3.1304187246323278E-2</v>
      </c>
    </row>
    <row r="139" spans="1:11" x14ac:dyDescent="0.2">
      <c r="A139">
        <v>138</v>
      </c>
      <c r="B139">
        <v>6400</v>
      </c>
      <c r="C139" s="3">
        <v>3063.8125</v>
      </c>
      <c r="D139">
        <v>5558</v>
      </c>
      <c r="E139">
        <v>149</v>
      </c>
      <c r="F139">
        <v>4</v>
      </c>
      <c r="G139">
        <v>90</v>
      </c>
      <c r="H139">
        <f t="shared" si="2"/>
        <v>4000</v>
      </c>
      <c r="I139" s="10">
        <f>(D139-H139)/D139</f>
        <v>0.2803166606693055</v>
      </c>
      <c r="J139">
        <f>'MOH x Machine Hours'!$B$17+'MOH x Machine Hours'!$B$18*'Production Data'!G139</f>
        <v>5417.6886252794311</v>
      </c>
      <c r="K139" s="11">
        <f>(D139-J139)/D139</f>
        <v>2.5244939676244853E-2</v>
      </c>
    </row>
    <row r="140" spans="1:11" x14ac:dyDescent="0.2">
      <c r="A140">
        <v>139</v>
      </c>
      <c r="B140">
        <v>3200</v>
      </c>
      <c r="C140" s="3">
        <v>1583.3125</v>
      </c>
      <c r="D140">
        <v>4250</v>
      </c>
      <c r="E140">
        <v>77</v>
      </c>
      <c r="F140">
        <v>2</v>
      </c>
      <c r="G140">
        <v>61</v>
      </c>
      <c r="H140">
        <f t="shared" si="2"/>
        <v>2000</v>
      </c>
      <c r="I140" s="10">
        <f>(D140-H140)/D140</f>
        <v>0.52941176470588236</v>
      </c>
      <c r="J140">
        <f>'MOH x Machine Hours'!$B$17+'MOH x Machine Hours'!$B$18*'Production Data'!G140</f>
        <v>4042.3561954554061</v>
      </c>
      <c r="K140" s="11">
        <f>(D140-J140)/D140</f>
        <v>4.8857365775198558E-2</v>
      </c>
    </row>
    <row r="141" spans="1:11" x14ac:dyDescent="0.2">
      <c r="A141">
        <v>140</v>
      </c>
      <c r="B141">
        <v>4900</v>
      </c>
      <c r="C141" s="3">
        <v>2282.4375</v>
      </c>
      <c r="D141">
        <v>3576</v>
      </c>
      <c r="E141">
        <v>111</v>
      </c>
      <c r="F141">
        <v>3</v>
      </c>
      <c r="G141">
        <v>53</v>
      </c>
      <c r="H141">
        <f t="shared" si="2"/>
        <v>3000</v>
      </c>
      <c r="I141" s="10">
        <f>(D141-H141)/D141</f>
        <v>0.16107382550335569</v>
      </c>
      <c r="J141">
        <f>'MOH x Machine Hours'!$B$17+'MOH x Machine Hours'!$B$18*'Production Data'!G141</f>
        <v>3662.9541458487784</v>
      </c>
      <c r="K141" s="11">
        <f>(D141-J141)/D141</f>
        <v>-2.431603631117963E-2</v>
      </c>
    </row>
    <row r="142" spans="1:11" x14ac:dyDescent="0.2">
      <c r="A142">
        <v>141</v>
      </c>
      <c r="B142">
        <v>7900</v>
      </c>
      <c r="C142" s="3">
        <v>3639.5625</v>
      </c>
      <c r="D142">
        <v>2567</v>
      </c>
      <c r="E142">
        <v>177</v>
      </c>
      <c r="F142">
        <v>4</v>
      </c>
      <c r="G142">
        <v>28</v>
      </c>
      <c r="H142">
        <f t="shared" si="2"/>
        <v>4000</v>
      </c>
      <c r="I142" s="10">
        <f>(D142-H142)/D142</f>
        <v>-0.55823918971562136</v>
      </c>
      <c r="J142">
        <f>'MOH x Machine Hours'!$B$17+'MOH x Machine Hours'!$B$18*'Production Data'!G142</f>
        <v>2477.3227408280668</v>
      </c>
      <c r="K142" s="11">
        <f>(D142-J142)/D142</f>
        <v>3.4934654916997744E-2</v>
      </c>
    </row>
    <row r="143" spans="1:11" x14ac:dyDescent="0.2">
      <c r="A143">
        <v>142</v>
      </c>
      <c r="B143">
        <v>9500</v>
      </c>
      <c r="C143" s="3">
        <v>4708.8125</v>
      </c>
      <c r="D143">
        <v>3694</v>
      </c>
      <c r="E143">
        <v>229</v>
      </c>
      <c r="F143">
        <v>6</v>
      </c>
      <c r="G143">
        <v>55</v>
      </c>
      <c r="H143">
        <f t="shared" si="2"/>
        <v>6000</v>
      </c>
      <c r="I143" s="10">
        <f>(D143-H143)/D143</f>
        <v>-0.62425554953979423</v>
      </c>
      <c r="J143">
        <f>'MOH x Machine Hours'!$B$17+'MOH x Machine Hours'!$B$18*'Production Data'!G143</f>
        <v>3757.8046582504353</v>
      </c>
      <c r="K143" s="11">
        <f>(D143-J143)/D143</f>
        <v>-1.7272511708293258E-2</v>
      </c>
    </row>
    <row r="144" spans="1:11" x14ac:dyDescent="0.2">
      <c r="A144">
        <v>143</v>
      </c>
      <c r="B144">
        <v>3400</v>
      </c>
      <c r="C144" s="3">
        <v>1562.75</v>
      </c>
      <c r="D144">
        <v>4221</v>
      </c>
      <c r="E144">
        <v>76</v>
      </c>
      <c r="F144">
        <v>2</v>
      </c>
      <c r="G144">
        <v>61</v>
      </c>
      <c r="H144">
        <f t="shared" si="2"/>
        <v>2000</v>
      </c>
      <c r="I144" s="10">
        <f>(D144-H144)/D144</f>
        <v>0.5261786306562426</v>
      </c>
      <c r="J144">
        <f>'MOH x Machine Hours'!$B$17+'MOH x Machine Hours'!$B$18*'Production Data'!G144</f>
        <v>4042.3561954554061</v>
      </c>
      <c r="K144" s="11">
        <f>(D144-J144)/D144</f>
        <v>4.2322626047049013E-2</v>
      </c>
    </row>
    <row r="145" spans="1:11" x14ac:dyDescent="0.2">
      <c r="A145">
        <v>144</v>
      </c>
      <c r="B145">
        <v>7200</v>
      </c>
      <c r="C145" s="3">
        <v>3433.9375</v>
      </c>
      <c r="D145">
        <v>5452</v>
      </c>
      <c r="E145">
        <v>167</v>
      </c>
      <c r="F145">
        <v>4</v>
      </c>
      <c r="G145">
        <v>90</v>
      </c>
      <c r="H145">
        <f t="shared" si="2"/>
        <v>4000</v>
      </c>
      <c r="I145" s="10">
        <f>(D145-H145)/D145</f>
        <v>0.26632428466617752</v>
      </c>
      <c r="J145">
        <f>'MOH x Machine Hours'!$B$17+'MOH x Machine Hours'!$B$18*'Production Data'!G145</f>
        <v>5417.6886252794311</v>
      </c>
      <c r="K145" s="11">
        <f>(D145-J145)/D145</f>
        <v>6.2933555980500535E-3</v>
      </c>
    </row>
    <row r="146" spans="1:11" x14ac:dyDescent="0.2">
      <c r="A146">
        <v>145</v>
      </c>
      <c r="B146">
        <v>3200</v>
      </c>
      <c r="C146" s="3">
        <v>1645</v>
      </c>
      <c r="D146">
        <v>4979</v>
      </c>
      <c r="E146">
        <v>80</v>
      </c>
      <c r="F146">
        <v>2</v>
      </c>
      <c r="G146">
        <v>83</v>
      </c>
      <c r="H146">
        <f t="shared" si="2"/>
        <v>2000</v>
      </c>
      <c r="I146" s="10">
        <f>(D146-H146)/D146</f>
        <v>0.59831291423980715</v>
      </c>
      <c r="J146">
        <f>'MOH x Machine Hours'!$B$17+'MOH x Machine Hours'!$B$18*'Production Data'!G146</f>
        <v>5085.711831873632</v>
      </c>
      <c r="K146" s="11">
        <f>(D146-J146)/D146</f>
        <v>-2.1432382380725454E-2</v>
      </c>
    </row>
    <row r="147" spans="1:11" x14ac:dyDescent="0.2">
      <c r="A147">
        <v>146</v>
      </c>
      <c r="B147">
        <v>9100</v>
      </c>
      <c r="C147" s="3">
        <v>4462.0625</v>
      </c>
      <c r="D147">
        <v>4523</v>
      </c>
      <c r="E147">
        <v>217</v>
      </c>
      <c r="F147">
        <v>5</v>
      </c>
      <c r="G147">
        <v>65</v>
      </c>
      <c r="H147">
        <f t="shared" si="2"/>
        <v>5000</v>
      </c>
      <c r="I147" s="10">
        <f>(D147-H147)/D147</f>
        <v>-0.10546097722750387</v>
      </c>
      <c r="J147">
        <f>'MOH x Machine Hours'!$B$17+'MOH x Machine Hours'!$B$18*'Production Data'!G147</f>
        <v>4232.0572202587191</v>
      </c>
      <c r="K147" s="11">
        <f>(D147-J147)/D147</f>
        <v>6.4325177922016558E-2</v>
      </c>
    </row>
    <row r="148" spans="1:11" x14ac:dyDescent="0.2">
      <c r="A148">
        <v>147</v>
      </c>
      <c r="B148">
        <v>4800</v>
      </c>
      <c r="C148" s="3">
        <v>2303</v>
      </c>
      <c r="D148">
        <v>4269</v>
      </c>
      <c r="E148">
        <v>112</v>
      </c>
      <c r="F148">
        <v>3</v>
      </c>
      <c r="G148">
        <v>61</v>
      </c>
      <c r="H148">
        <f t="shared" si="2"/>
        <v>3000</v>
      </c>
      <c r="I148" s="10">
        <f>(D148-H148)/D148</f>
        <v>0.29725931131412509</v>
      </c>
      <c r="J148">
        <f>'MOH x Machine Hours'!$B$17+'MOH x Machine Hours'!$B$18*'Production Data'!G148</f>
        <v>4042.3561954554061</v>
      </c>
      <c r="K148" s="11">
        <f>(D148-J148)/D148</f>
        <v>5.3090607764018242E-2</v>
      </c>
    </row>
    <row r="149" spans="1:11" x14ac:dyDescent="0.2">
      <c r="A149">
        <v>148</v>
      </c>
      <c r="B149">
        <v>9200</v>
      </c>
      <c r="C149" s="3">
        <v>4338.6875</v>
      </c>
      <c r="D149">
        <v>5032</v>
      </c>
      <c r="E149">
        <v>211</v>
      </c>
      <c r="F149">
        <v>5</v>
      </c>
      <c r="G149">
        <v>85</v>
      </c>
      <c r="H149">
        <f t="shared" si="2"/>
        <v>5000</v>
      </c>
      <c r="I149" s="10">
        <f>(D149-H149)/D149</f>
        <v>6.3593004769475362E-3</v>
      </c>
      <c r="J149">
        <f>'MOH x Machine Hours'!$B$17+'MOH x Machine Hours'!$B$18*'Production Data'!G149</f>
        <v>5180.5623442752894</v>
      </c>
      <c r="K149" s="11">
        <f>(D149-J149)/D149</f>
        <v>-2.952351833769663E-2</v>
      </c>
    </row>
    <row r="150" spans="1:11" x14ac:dyDescent="0.2">
      <c r="A150">
        <v>149</v>
      </c>
      <c r="B150">
        <v>5300</v>
      </c>
      <c r="C150" s="3">
        <v>2693.6875</v>
      </c>
      <c r="D150">
        <v>3628</v>
      </c>
      <c r="E150">
        <v>131</v>
      </c>
      <c r="F150">
        <v>3</v>
      </c>
      <c r="G150">
        <v>54</v>
      </c>
      <c r="H150">
        <f t="shared" si="2"/>
        <v>3000</v>
      </c>
      <c r="I150" s="10">
        <f>(D150-H150)/D150</f>
        <v>0.17309812568908489</v>
      </c>
      <c r="J150">
        <f>'MOH x Machine Hours'!$B$17+'MOH x Machine Hours'!$B$18*'Production Data'!G150</f>
        <v>3710.3794020496066</v>
      </c>
      <c r="K150" s="11">
        <f>(D150-J150)/D150</f>
        <v>-2.2706560653144046E-2</v>
      </c>
    </row>
    <row r="151" spans="1:11" x14ac:dyDescent="0.2">
      <c r="A151">
        <v>150</v>
      </c>
      <c r="B151">
        <v>6100</v>
      </c>
      <c r="C151" s="3">
        <v>2837.625</v>
      </c>
      <c r="D151">
        <v>4423</v>
      </c>
      <c r="E151">
        <v>138</v>
      </c>
      <c r="F151">
        <v>3</v>
      </c>
      <c r="G151">
        <v>66</v>
      </c>
      <c r="H151">
        <f t="shared" si="2"/>
        <v>3000</v>
      </c>
      <c r="I151" s="10">
        <f>(D151-H151)/D151</f>
        <v>0.32172733438842416</v>
      </c>
      <c r="J151">
        <f>'MOH x Machine Hours'!$B$17+'MOH x Machine Hours'!$B$18*'Production Data'!G151</f>
        <v>4279.4824764595487</v>
      </c>
      <c r="K151" s="11">
        <f>(D151-J151)/D151</f>
        <v>3.2448004417917994E-2</v>
      </c>
    </row>
    <row r="152" spans="1:11" x14ac:dyDescent="0.2">
      <c r="A152">
        <v>151</v>
      </c>
      <c r="B152">
        <v>2900</v>
      </c>
      <c r="C152" s="3">
        <v>1336.5625</v>
      </c>
      <c r="D152">
        <v>3090</v>
      </c>
      <c r="E152">
        <v>65</v>
      </c>
      <c r="F152">
        <v>2</v>
      </c>
      <c r="G152">
        <v>38</v>
      </c>
      <c r="H152">
        <f t="shared" si="2"/>
        <v>2000</v>
      </c>
      <c r="I152" s="10">
        <f>(D152-H152)/D152</f>
        <v>0.35275080906148865</v>
      </c>
      <c r="J152">
        <f>'MOH x Machine Hours'!$B$17+'MOH x Machine Hours'!$B$18*'Production Data'!G152</f>
        <v>2951.5753028363515</v>
      </c>
      <c r="K152" s="11">
        <f>(D152-J152)/D152</f>
        <v>4.4797636622539966E-2</v>
      </c>
    </row>
    <row r="153" spans="1:11" x14ac:dyDescent="0.2">
      <c r="A153">
        <v>152</v>
      </c>
      <c r="B153">
        <v>5800</v>
      </c>
      <c r="C153" s="3">
        <v>2775.9375</v>
      </c>
      <c r="D153">
        <v>3118</v>
      </c>
      <c r="E153">
        <v>135</v>
      </c>
      <c r="F153">
        <v>3</v>
      </c>
      <c r="G153">
        <v>46</v>
      </c>
      <c r="H153">
        <f t="shared" si="2"/>
        <v>3000</v>
      </c>
      <c r="I153" s="10">
        <f>(D153-H153)/D153</f>
        <v>3.784477228992944E-2</v>
      </c>
      <c r="J153">
        <f>'MOH x Machine Hours'!$B$17+'MOH x Machine Hours'!$B$18*'Production Data'!G153</f>
        <v>3330.9773524429793</v>
      </c>
      <c r="K153" s="11">
        <f>(D153-J153)/D153</f>
        <v>-6.8305757678954221E-2</v>
      </c>
    </row>
    <row r="154" spans="1:11" x14ac:dyDescent="0.2">
      <c r="A154">
        <v>153</v>
      </c>
      <c r="B154">
        <v>5100</v>
      </c>
      <c r="C154" s="3">
        <v>2405.8125</v>
      </c>
      <c r="D154">
        <v>1982</v>
      </c>
      <c r="E154">
        <v>117</v>
      </c>
      <c r="F154">
        <v>3</v>
      </c>
      <c r="G154">
        <v>19</v>
      </c>
      <c r="H154">
        <f t="shared" si="2"/>
        <v>3000</v>
      </c>
      <c r="I154" s="10">
        <f>(D154-H154)/D154</f>
        <v>-0.51362260343087796</v>
      </c>
      <c r="J154">
        <f>'MOH x Machine Hours'!$B$17+'MOH x Machine Hours'!$B$18*'Production Data'!G154</f>
        <v>2050.4954350206108</v>
      </c>
      <c r="K154" s="11">
        <f>(D154-J154)/D154</f>
        <v>-3.4558746226342474E-2</v>
      </c>
    </row>
    <row r="155" spans="1:11" x14ac:dyDescent="0.2">
      <c r="A155">
        <v>154</v>
      </c>
      <c r="B155">
        <v>8400</v>
      </c>
      <c r="C155" s="3">
        <v>4112.5</v>
      </c>
      <c r="D155">
        <v>4217</v>
      </c>
      <c r="E155">
        <v>200</v>
      </c>
      <c r="F155">
        <v>5</v>
      </c>
      <c r="G155">
        <v>66</v>
      </c>
      <c r="H155">
        <f t="shared" si="2"/>
        <v>5000</v>
      </c>
      <c r="I155" s="10">
        <f>(D155-H155)/D155</f>
        <v>-0.18567702157932178</v>
      </c>
      <c r="J155">
        <f>'MOH x Machine Hours'!$B$17+'MOH x Machine Hours'!$B$18*'Production Data'!G155</f>
        <v>4279.4824764595487</v>
      </c>
      <c r="K155" s="11">
        <f>(D155-J155)/D155</f>
        <v>-1.481680731789156E-2</v>
      </c>
    </row>
    <row r="156" spans="1:11" x14ac:dyDescent="0.2">
      <c r="A156">
        <v>155</v>
      </c>
      <c r="B156">
        <v>7400</v>
      </c>
      <c r="C156" s="3">
        <v>3660.125</v>
      </c>
      <c r="D156">
        <v>3055</v>
      </c>
      <c r="E156">
        <v>178</v>
      </c>
      <c r="F156">
        <v>4</v>
      </c>
      <c r="G156">
        <v>45</v>
      </c>
      <c r="H156">
        <f t="shared" si="2"/>
        <v>4000</v>
      </c>
      <c r="I156" s="10">
        <f>(D156-H156)/D156</f>
        <v>-0.30932896890343697</v>
      </c>
      <c r="J156">
        <f>'MOH x Machine Hours'!$B$17+'MOH x Machine Hours'!$B$18*'Production Data'!G156</f>
        <v>3283.5520962421506</v>
      </c>
      <c r="K156" s="11">
        <f>(D156-J156)/D156</f>
        <v>-7.4812470128363534E-2</v>
      </c>
    </row>
    <row r="157" spans="1:11" x14ac:dyDescent="0.2">
      <c r="A157">
        <v>156</v>
      </c>
      <c r="B157">
        <v>8800</v>
      </c>
      <c r="C157" s="3">
        <v>4112.5</v>
      </c>
      <c r="D157">
        <v>2860</v>
      </c>
      <c r="E157">
        <v>200</v>
      </c>
      <c r="F157">
        <v>5</v>
      </c>
      <c r="G157">
        <v>35</v>
      </c>
      <c r="H157">
        <f t="shared" si="2"/>
        <v>5000</v>
      </c>
      <c r="I157" s="10">
        <f>(D157-H157)/D157</f>
        <v>-0.74825174825174823</v>
      </c>
      <c r="J157">
        <f>'MOH x Machine Hours'!$B$17+'MOH x Machine Hours'!$B$18*'Production Data'!G157</f>
        <v>2809.2995342338663</v>
      </c>
      <c r="K157" s="11">
        <f>(D157-J157)/D157</f>
        <v>1.7727435582564222E-2</v>
      </c>
    </row>
    <row r="158" spans="1:11" x14ac:dyDescent="0.2">
      <c r="A158">
        <v>157</v>
      </c>
      <c r="B158">
        <v>7600</v>
      </c>
      <c r="C158" s="3">
        <v>3639.5625</v>
      </c>
      <c r="D158">
        <v>2932</v>
      </c>
      <c r="E158">
        <v>177</v>
      </c>
      <c r="F158">
        <v>4</v>
      </c>
      <c r="G158">
        <v>44</v>
      </c>
      <c r="H158">
        <f t="shared" si="2"/>
        <v>4000</v>
      </c>
      <c r="I158" s="10">
        <f>(D158-H158)/D158</f>
        <v>-0.36425648021828105</v>
      </c>
      <c r="J158">
        <f>'MOH x Machine Hours'!$B$17+'MOH x Machine Hours'!$B$18*'Production Data'!G158</f>
        <v>3236.1268400413223</v>
      </c>
      <c r="K158" s="11">
        <f>(D158-J158)/D158</f>
        <v>-0.10372675308367064</v>
      </c>
    </row>
    <row r="159" spans="1:11" x14ac:dyDescent="0.2">
      <c r="A159">
        <v>158</v>
      </c>
      <c r="B159">
        <v>7700</v>
      </c>
      <c r="C159" s="3">
        <v>3577.875</v>
      </c>
      <c r="D159">
        <v>2456</v>
      </c>
      <c r="E159">
        <v>174</v>
      </c>
      <c r="F159">
        <v>4</v>
      </c>
      <c r="G159">
        <v>33</v>
      </c>
      <c r="H159">
        <f t="shared" si="2"/>
        <v>4000</v>
      </c>
      <c r="I159" s="10">
        <f>(D159-H159)/D159</f>
        <v>-0.62866449511400646</v>
      </c>
      <c r="J159">
        <f>'MOH x Machine Hours'!$B$17+'MOH x Machine Hours'!$B$18*'Production Data'!G159</f>
        <v>2714.4490218322089</v>
      </c>
      <c r="K159" s="11">
        <f>(D159-J159)/D159</f>
        <v>-0.10523168641376585</v>
      </c>
    </row>
    <row r="160" spans="1:11" x14ac:dyDescent="0.2">
      <c r="A160">
        <v>159</v>
      </c>
      <c r="B160">
        <v>4700</v>
      </c>
      <c r="C160" s="3">
        <v>2303</v>
      </c>
      <c r="D160">
        <v>3134</v>
      </c>
      <c r="E160">
        <v>112</v>
      </c>
      <c r="F160">
        <v>3</v>
      </c>
      <c r="G160">
        <v>44</v>
      </c>
      <c r="H160">
        <f t="shared" si="2"/>
        <v>3000</v>
      </c>
      <c r="I160" s="10">
        <f>(D160-H160)/D160</f>
        <v>4.2756860242501596E-2</v>
      </c>
      <c r="J160">
        <f>'MOH x Machine Hours'!$B$17+'MOH x Machine Hours'!$B$18*'Production Data'!G160</f>
        <v>3236.1268400413223</v>
      </c>
      <c r="K160" s="11">
        <f>(D160-J160)/D160</f>
        <v>-3.2586739004889065E-2</v>
      </c>
    </row>
    <row r="161" spans="1:11" x14ac:dyDescent="0.2">
      <c r="A161">
        <v>160</v>
      </c>
      <c r="B161">
        <v>6900</v>
      </c>
      <c r="C161" s="3">
        <v>3331.125</v>
      </c>
      <c r="D161">
        <v>5693</v>
      </c>
      <c r="E161">
        <v>162</v>
      </c>
      <c r="F161">
        <v>4</v>
      </c>
      <c r="G161">
        <v>96</v>
      </c>
      <c r="H161">
        <f t="shared" si="2"/>
        <v>4000</v>
      </c>
      <c r="I161" s="10">
        <f>(D161-H161)/D161</f>
        <v>0.29738275074653081</v>
      </c>
      <c r="J161">
        <f>'MOH x Machine Hours'!$B$17+'MOH x Machine Hours'!$B$18*'Production Data'!G161</f>
        <v>5702.2401624844015</v>
      </c>
      <c r="K161" s="11">
        <f>(D161-J161)/D161</f>
        <v>-1.6230743868613175E-3</v>
      </c>
    </row>
    <row r="162" spans="1:11" x14ac:dyDescent="0.2">
      <c r="A162">
        <v>161</v>
      </c>
      <c r="B162">
        <v>9600</v>
      </c>
      <c r="C162" s="3">
        <v>4503.1875</v>
      </c>
      <c r="D162">
        <v>4169</v>
      </c>
      <c r="E162">
        <v>219</v>
      </c>
      <c r="F162">
        <v>5</v>
      </c>
      <c r="G162">
        <v>58</v>
      </c>
      <c r="H162">
        <f t="shared" si="2"/>
        <v>5000</v>
      </c>
      <c r="I162" s="10">
        <f>(D162-H162)/D162</f>
        <v>-0.19932837610937876</v>
      </c>
      <c r="J162">
        <f>'MOH x Machine Hours'!$B$17+'MOH x Machine Hours'!$B$18*'Production Data'!G162</f>
        <v>3900.0804268529205</v>
      </c>
      <c r="K162" s="11">
        <f>(D162-J162)/D162</f>
        <v>6.4504574993302838E-2</v>
      </c>
    </row>
    <row r="163" spans="1:11" x14ac:dyDescent="0.2">
      <c r="A163">
        <v>162</v>
      </c>
      <c r="B163">
        <v>9400</v>
      </c>
      <c r="C163" s="3">
        <v>4667.6875</v>
      </c>
      <c r="D163">
        <v>5698</v>
      </c>
      <c r="E163">
        <v>227</v>
      </c>
      <c r="F163">
        <v>6</v>
      </c>
      <c r="G163">
        <v>94</v>
      </c>
      <c r="H163">
        <f t="shared" si="2"/>
        <v>6000</v>
      </c>
      <c r="I163" s="10">
        <f>(D163-H163)/D163</f>
        <v>-5.3001053001053004E-2</v>
      </c>
      <c r="J163">
        <f>'MOH x Machine Hours'!$B$17+'MOH x Machine Hours'!$B$18*'Production Data'!G163</f>
        <v>5607.389650082745</v>
      </c>
      <c r="K163" s="11">
        <f>(D163-J163)/D163</f>
        <v>1.5902132312610565E-2</v>
      </c>
    </row>
    <row r="164" spans="1:11" x14ac:dyDescent="0.2">
      <c r="A164">
        <v>163</v>
      </c>
      <c r="B164">
        <v>3200</v>
      </c>
      <c r="C164" s="3">
        <v>1665.5625</v>
      </c>
      <c r="D164">
        <v>1636</v>
      </c>
      <c r="E164">
        <v>81</v>
      </c>
      <c r="F164">
        <v>2</v>
      </c>
      <c r="G164">
        <v>12</v>
      </c>
      <c r="H164">
        <f t="shared" si="2"/>
        <v>2000</v>
      </c>
      <c r="I164" s="10">
        <f>(D164-H164)/D164</f>
        <v>-0.22249388753056235</v>
      </c>
      <c r="J164">
        <f>'MOH x Machine Hours'!$B$17+'MOH x Machine Hours'!$B$18*'Production Data'!G164</f>
        <v>1718.5186416148115</v>
      </c>
      <c r="K164" s="11">
        <f>(D164-J164)/D164</f>
        <v>-5.0439267490716068E-2</v>
      </c>
    </row>
    <row r="165" spans="1:11" x14ac:dyDescent="0.2">
      <c r="A165">
        <v>164</v>
      </c>
      <c r="B165">
        <v>2700</v>
      </c>
      <c r="C165" s="3">
        <v>1398.25</v>
      </c>
      <c r="D165">
        <v>2092</v>
      </c>
      <c r="E165">
        <v>68</v>
      </c>
      <c r="F165">
        <v>2</v>
      </c>
      <c r="G165">
        <v>22</v>
      </c>
      <c r="H165">
        <f t="shared" si="2"/>
        <v>2000</v>
      </c>
      <c r="I165" s="10">
        <f>(D165-H165)/D165</f>
        <v>4.3977055449330782E-2</v>
      </c>
      <c r="J165">
        <f>'MOH x Machine Hours'!$B$17+'MOH x Machine Hours'!$B$18*'Production Data'!G165</f>
        <v>2192.771203623096</v>
      </c>
      <c r="K165" s="11">
        <f>(D165-J165)/D165</f>
        <v>-4.816979140683364E-2</v>
      </c>
    </row>
    <row r="166" spans="1:11" x14ac:dyDescent="0.2">
      <c r="A166">
        <v>165</v>
      </c>
      <c r="B166">
        <v>8900</v>
      </c>
      <c r="C166" s="3">
        <v>4297.5625</v>
      </c>
      <c r="D166">
        <v>4053</v>
      </c>
      <c r="E166">
        <v>209</v>
      </c>
      <c r="F166">
        <v>5</v>
      </c>
      <c r="G166">
        <v>63</v>
      </c>
      <c r="H166">
        <f t="shared" si="2"/>
        <v>5000</v>
      </c>
      <c r="I166" s="10">
        <f>(D166-H166)/D166</f>
        <v>-0.23365408339501603</v>
      </c>
      <c r="J166">
        <f>'MOH x Machine Hours'!$B$17+'MOH x Machine Hours'!$B$18*'Production Data'!G166</f>
        <v>4137.2067078570635</v>
      </c>
      <c r="K166" s="11">
        <f>(D166-J166)/D166</f>
        <v>-2.077638979942352E-2</v>
      </c>
    </row>
    <row r="167" spans="1:11" x14ac:dyDescent="0.2">
      <c r="A167">
        <v>166</v>
      </c>
      <c r="B167">
        <v>7300</v>
      </c>
      <c r="C167" s="3">
        <v>3413.375</v>
      </c>
      <c r="D167">
        <v>3681</v>
      </c>
      <c r="E167">
        <v>166</v>
      </c>
      <c r="F167">
        <v>4</v>
      </c>
      <c r="G167">
        <v>59</v>
      </c>
      <c r="H167">
        <f t="shared" si="2"/>
        <v>4000</v>
      </c>
      <c r="I167" s="10">
        <f>(D167-H167)/D167</f>
        <v>-8.666123336049987E-2</v>
      </c>
      <c r="J167">
        <f>'MOH x Machine Hours'!$B$17+'MOH x Machine Hours'!$B$18*'Production Data'!G167</f>
        <v>3947.5056830537492</v>
      </c>
      <c r="K167" s="11">
        <f>(D167-J167)/D167</f>
        <v>-7.2400348561192387E-2</v>
      </c>
    </row>
    <row r="168" spans="1:11" x14ac:dyDescent="0.2">
      <c r="A168">
        <v>167</v>
      </c>
      <c r="B168">
        <v>7400</v>
      </c>
      <c r="C168" s="3">
        <v>3413.375</v>
      </c>
      <c r="D168">
        <v>4006</v>
      </c>
      <c r="E168">
        <v>166</v>
      </c>
      <c r="F168">
        <v>4</v>
      </c>
      <c r="G168">
        <v>57</v>
      </c>
      <c r="H168">
        <f t="shared" si="2"/>
        <v>4000</v>
      </c>
      <c r="I168" s="10">
        <f>(D168-H168)/D168</f>
        <v>1.4977533699450823E-3</v>
      </c>
      <c r="J168">
        <f>'MOH x Machine Hours'!$B$17+'MOH x Machine Hours'!$B$18*'Production Data'!G168</f>
        <v>3852.6551706520922</v>
      </c>
      <c r="K168" s="11">
        <f>(D168-J168)/D168</f>
        <v>3.8278789153247068E-2</v>
      </c>
    </row>
    <row r="169" spans="1:11" x14ac:dyDescent="0.2">
      <c r="A169">
        <v>168</v>
      </c>
      <c r="B169">
        <v>4100</v>
      </c>
      <c r="C169" s="3">
        <v>1809.5</v>
      </c>
      <c r="D169">
        <v>4087</v>
      </c>
      <c r="E169">
        <v>88</v>
      </c>
      <c r="F169">
        <v>2</v>
      </c>
      <c r="G169">
        <v>61</v>
      </c>
      <c r="H169">
        <f t="shared" si="2"/>
        <v>2000</v>
      </c>
      <c r="I169" s="10">
        <f>(D169-H169)/D169</f>
        <v>0.51064350379251289</v>
      </c>
      <c r="J169">
        <f>'MOH x Machine Hours'!$B$17+'MOH x Machine Hours'!$B$18*'Production Data'!G169</f>
        <v>4042.3561954554061</v>
      </c>
      <c r="K169" s="11">
        <f>(D169-J169)/D169</f>
        <v>1.0923367884657175E-2</v>
      </c>
    </row>
    <row r="170" spans="1:11" x14ac:dyDescent="0.2">
      <c r="A170">
        <v>169</v>
      </c>
      <c r="B170">
        <v>8500</v>
      </c>
      <c r="C170" s="3">
        <v>4009.6875</v>
      </c>
      <c r="D170">
        <v>3698</v>
      </c>
      <c r="E170">
        <v>195</v>
      </c>
      <c r="F170">
        <v>5</v>
      </c>
      <c r="G170">
        <v>53</v>
      </c>
      <c r="H170">
        <f t="shared" si="2"/>
        <v>5000</v>
      </c>
      <c r="I170" s="10">
        <f>(D170-H170)/D170</f>
        <v>-0.3520822065981612</v>
      </c>
      <c r="J170">
        <f>'MOH x Machine Hours'!$B$17+'MOH x Machine Hours'!$B$18*'Production Data'!G170</f>
        <v>3662.9541458487784</v>
      </c>
      <c r="K170" s="11">
        <f>(D170-J170)/D170</f>
        <v>9.4769751625802187E-3</v>
      </c>
    </row>
    <row r="171" spans="1:11" x14ac:dyDescent="0.2">
      <c r="A171">
        <v>170</v>
      </c>
      <c r="B171">
        <v>8500</v>
      </c>
      <c r="C171" s="3">
        <v>4071.375</v>
      </c>
      <c r="D171">
        <v>2479</v>
      </c>
      <c r="E171">
        <v>198</v>
      </c>
      <c r="F171">
        <v>5</v>
      </c>
      <c r="G171">
        <v>25</v>
      </c>
      <c r="H171">
        <f t="shared" si="2"/>
        <v>5000</v>
      </c>
      <c r="I171" s="10">
        <f>(D171-H171)/D171</f>
        <v>-1.0169423154497781</v>
      </c>
      <c r="J171">
        <f>'MOH x Machine Hours'!$B$17+'MOH x Machine Hours'!$B$18*'Production Data'!G171</f>
        <v>2335.0469722255812</v>
      </c>
      <c r="K171" s="11">
        <f>(D171-J171)/D171</f>
        <v>5.8068990631068511E-2</v>
      </c>
    </row>
    <row r="172" spans="1:11" x14ac:dyDescent="0.2">
      <c r="A172">
        <v>171</v>
      </c>
      <c r="B172">
        <v>6100</v>
      </c>
      <c r="C172" s="3">
        <v>2817.0625</v>
      </c>
      <c r="D172">
        <v>1590</v>
      </c>
      <c r="E172">
        <v>137</v>
      </c>
      <c r="F172">
        <v>3</v>
      </c>
      <c r="G172">
        <v>17</v>
      </c>
      <c r="H172">
        <f t="shared" si="2"/>
        <v>3000</v>
      </c>
      <c r="I172" s="10">
        <f>(D172-H172)/D172</f>
        <v>-0.8867924528301887</v>
      </c>
      <c r="J172">
        <f>'MOH x Machine Hours'!$B$17+'MOH x Machine Hours'!$B$18*'Production Data'!G172</f>
        <v>1955.6449226189538</v>
      </c>
      <c r="K172" s="11">
        <f>(D172-J172)/D172</f>
        <v>-0.22996536013770683</v>
      </c>
    </row>
    <row r="173" spans="1:11" x14ac:dyDescent="0.2">
      <c r="A173">
        <v>172</v>
      </c>
      <c r="B173">
        <v>2900</v>
      </c>
      <c r="C173" s="3">
        <v>1542.1875</v>
      </c>
      <c r="D173">
        <v>1688</v>
      </c>
      <c r="E173">
        <v>75</v>
      </c>
      <c r="F173">
        <v>2</v>
      </c>
      <c r="G173">
        <v>19</v>
      </c>
      <c r="H173">
        <f t="shared" si="2"/>
        <v>2000</v>
      </c>
      <c r="I173" s="10">
        <f>(D173-H173)/D173</f>
        <v>-0.18483412322274881</v>
      </c>
      <c r="J173">
        <f>'MOH x Machine Hours'!$B$17+'MOH x Machine Hours'!$B$18*'Production Data'!G173</f>
        <v>2050.4954350206108</v>
      </c>
      <c r="K173" s="11">
        <f>(D173-J173)/D173</f>
        <v>-0.21474848046244716</v>
      </c>
    </row>
    <row r="174" spans="1:11" x14ac:dyDescent="0.2">
      <c r="A174">
        <v>173</v>
      </c>
      <c r="B174">
        <v>2900</v>
      </c>
      <c r="C174" s="3">
        <v>1377.6875</v>
      </c>
      <c r="D174">
        <v>5294</v>
      </c>
      <c r="E174">
        <v>67</v>
      </c>
      <c r="F174">
        <v>2</v>
      </c>
      <c r="G174">
        <v>89</v>
      </c>
      <c r="H174">
        <f t="shared" si="2"/>
        <v>2000</v>
      </c>
      <c r="I174" s="10">
        <f>(D174-H174)/D174</f>
        <v>0.62221382697393279</v>
      </c>
      <c r="J174">
        <f>'MOH x Machine Hours'!$B$17+'MOH x Machine Hours'!$B$18*'Production Data'!G174</f>
        <v>5370.2633690786024</v>
      </c>
      <c r="K174" s="11">
        <f>(D174-J174)/D174</f>
        <v>-1.4405623173139858E-2</v>
      </c>
    </row>
    <row r="175" spans="1:11" x14ac:dyDescent="0.2">
      <c r="A175">
        <v>174</v>
      </c>
      <c r="B175">
        <v>7100</v>
      </c>
      <c r="C175" s="3">
        <v>3536.75</v>
      </c>
      <c r="D175">
        <v>5211</v>
      </c>
      <c r="E175">
        <v>172</v>
      </c>
      <c r="F175">
        <v>4</v>
      </c>
      <c r="G175">
        <v>83</v>
      </c>
      <c r="H175">
        <f t="shared" si="2"/>
        <v>4000</v>
      </c>
      <c r="I175" s="10">
        <f>(D175-H175)/D175</f>
        <v>0.23239301477643445</v>
      </c>
      <c r="J175">
        <f>'MOH x Machine Hours'!$B$17+'MOH x Machine Hours'!$B$18*'Production Data'!G175</f>
        <v>5085.711831873632</v>
      </c>
      <c r="K175" s="11">
        <f>(D175-J175)/D175</f>
        <v>2.4043018254916133E-2</v>
      </c>
    </row>
    <row r="176" spans="1:11" x14ac:dyDescent="0.2">
      <c r="A176">
        <v>175</v>
      </c>
      <c r="B176">
        <v>8800</v>
      </c>
      <c r="C176" s="3">
        <v>4091.9375</v>
      </c>
      <c r="D176">
        <v>2734</v>
      </c>
      <c r="E176">
        <v>199</v>
      </c>
      <c r="F176">
        <v>5</v>
      </c>
      <c r="G176">
        <v>31</v>
      </c>
      <c r="H176">
        <f t="shared" si="2"/>
        <v>5000</v>
      </c>
      <c r="I176" s="10">
        <f>(D176-H176)/D176</f>
        <v>-0.82882223847841985</v>
      </c>
      <c r="J176">
        <f>'MOH x Machine Hours'!$B$17+'MOH x Machine Hours'!$B$18*'Production Data'!G176</f>
        <v>2619.5985094305524</v>
      </c>
      <c r="K176" s="11">
        <f>(D176-J176)/D176</f>
        <v>4.1843998013696988E-2</v>
      </c>
    </row>
    <row r="177" spans="1:11" x14ac:dyDescent="0.2">
      <c r="A177">
        <v>176</v>
      </c>
      <c r="B177">
        <v>9800</v>
      </c>
      <c r="C177" s="3">
        <v>4770.5</v>
      </c>
      <c r="D177">
        <v>4594</v>
      </c>
      <c r="E177">
        <v>232</v>
      </c>
      <c r="F177">
        <v>6</v>
      </c>
      <c r="G177">
        <v>68</v>
      </c>
      <c r="H177">
        <f t="shared" si="2"/>
        <v>6000</v>
      </c>
      <c r="I177" s="10">
        <f>(D177-H177)/D177</f>
        <v>-0.30605137135393989</v>
      </c>
      <c r="J177">
        <f>'MOH x Machine Hours'!$B$17+'MOH x Machine Hours'!$B$18*'Production Data'!G177</f>
        <v>4374.3329888612052</v>
      </c>
      <c r="K177" s="11">
        <f>(D177-J177)/D177</f>
        <v>4.7816066856507355E-2</v>
      </c>
    </row>
    <row r="178" spans="1:11" x14ac:dyDescent="0.2">
      <c r="A178">
        <v>177</v>
      </c>
      <c r="B178">
        <v>6500</v>
      </c>
      <c r="C178" s="3">
        <v>3269.4375</v>
      </c>
      <c r="D178">
        <v>5461</v>
      </c>
      <c r="E178">
        <v>159</v>
      </c>
      <c r="F178">
        <v>4</v>
      </c>
      <c r="G178">
        <v>91</v>
      </c>
      <c r="H178">
        <f t="shared" si="2"/>
        <v>4000</v>
      </c>
      <c r="I178" s="10">
        <f>(D178-H178)/D178</f>
        <v>0.26753341878776782</v>
      </c>
      <c r="J178">
        <f>'MOH x Machine Hours'!$B$17+'MOH x Machine Hours'!$B$18*'Production Data'!G178</f>
        <v>5465.1138814802598</v>
      </c>
      <c r="K178" s="11">
        <f>(D178-J178)/D178</f>
        <v>-7.5332017583955432E-4</v>
      </c>
    </row>
    <row r="179" spans="1:11" x14ac:dyDescent="0.2">
      <c r="A179">
        <v>178</v>
      </c>
      <c r="B179">
        <v>9100</v>
      </c>
      <c r="C179" s="3">
        <v>4297.5625</v>
      </c>
      <c r="D179">
        <v>2507</v>
      </c>
      <c r="E179">
        <v>209</v>
      </c>
      <c r="F179">
        <v>5</v>
      </c>
      <c r="G179">
        <v>31</v>
      </c>
      <c r="H179">
        <f t="shared" si="2"/>
        <v>5000</v>
      </c>
      <c r="I179" s="10">
        <f>(D179-H179)/D179</f>
        <v>-0.99441563621858797</v>
      </c>
      <c r="J179">
        <f>'MOH x Machine Hours'!$B$17+'MOH x Machine Hours'!$B$18*'Production Data'!G179</f>
        <v>2619.5985094305524</v>
      </c>
      <c r="K179" s="11">
        <f>(D179-J179)/D179</f>
        <v>-4.4913645564639983E-2</v>
      </c>
    </row>
    <row r="180" spans="1:11" x14ac:dyDescent="0.2">
      <c r="A180">
        <v>179</v>
      </c>
      <c r="B180">
        <v>8000</v>
      </c>
      <c r="C180" s="3">
        <v>3845.1875</v>
      </c>
      <c r="D180">
        <v>3323</v>
      </c>
      <c r="E180">
        <v>187</v>
      </c>
      <c r="F180">
        <v>5</v>
      </c>
      <c r="G180">
        <v>49</v>
      </c>
      <c r="H180">
        <f t="shared" si="2"/>
        <v>5000</v>
      </c>
      <c r="I180" s="10">
        <f>(D180-H180)/D180</f>
        <v>-0.50466445982545893</v>
      </c>
      <c r="J180">
        <f>'MOH x Machine Hours'!$B$17+'MOH x Machine Hours'!$B$18*'Production Data'!G180</f>
        <v>3473.2531210454645</v>
      </c>
      <c r="K180" s="11">
        <f>(D180-J180)/D180</f>
        <v>-4.5216106242992618E-2</v>
      </c>
    </row>
    <row r="181" spans="1:11" x14ac:dyDescent="0.2">
      <c r="A181">
        <v>180</v>
      </c>
      <c r="B181">
        <v>5200</v>
      </c>
      <c r="C181" s="3">
        <v>2508.625</v>
      </c>
      <c r="D181">
        <v>2845</v>
      </c>
      <c r="E181">
        <v>122</v>
      </c>
      <c r="F181">
        <v>3</v>
      </c>
      <c r="G181">
        <v>39</v>
      </c>
      <c r="H181">
        <f t="shared" si="2"/>
        <v>3000</v>
      </c>
      <c r="I181" s="10">
        <f>(D181-H181)/D181</f>
        <v>-5.4481546572934976E-2</v>
      </c>
      <c r="J181">
        <f>'MOH x Machine Hours'!$B$17+'MOH x Machine Hours'!$B$18*'Production Data'!G181</f>
        <v>2999.0005590371802</v>
      </c>
      <c r="K181" s="11">
        <f>(D181-J181)/D181</f>
        <v>-5.4130249222207452E-2</v>
      </c>
    </row>
    <row r="182" spans="1:11" x14ac:dyDescent="0.2">
      <c r="A182">
        <v>181</v>
      </c>
      <c r="B182">
        <v>4500</v>
      </c>
      <c r="C182" s="3">
        <v>2179.625</v>
      </c>
      <c r="D182">
        <v>3360</v>
      </c>
      <c r="E182">
        <v>106</v>
      </c>
      <c r="F182">
        <v>3</v>
      </c>
      <c r="G182">
        <v>45</v>
      </c>
      <c r="H182">
        <f t="shared" si="2"/>
        <v>3000</v>
      </c>
      <c r="I182" s="10">
        <f>(D182-H182)/D182</f>
        <v>0.10714285714285714</v>
      </c>
      <c r="J182">
        <f>'MOH x Machine Hours'!$B$17+'MOH x Machine Hours'!$B$18*'Production Data'!G182</f>
        <v>3283.5520962421506</v>
      </c>
      <c r="K182" s="11">
        <f>(D182-J182)/D182</f>
        <v>2.2752352308883755E-2</v>
      </c>
    </row>
    <row r="183" spans="1:11" x14ac:dyDescent="0.2">
      <c r="A183">
        <v>182</v>
      </c>
      <c r="B183">
        <v>7500</v>
      </c>
      <c r="C183" s="3">
        <v>3701.25</v>
      </c>
      <c r="D183">
        <v>1880</v>
      </c>
      <c r="E183">
        <v>180</v>
      </c>
      <c r="F183">
        <v>5</v>
      </c>
      <c r="G183">
        <v>22</v>
      </c>
      <c r="H183">
        <f t="shared" si="2"/>
        <v>5000</v>
      </c>
      <c r="I183" s="10">
        <f>(D183-H183)/D183</f>
        <v>-1.6595744680851063</v>
      </c>
      <c r="J183">
        <f>'MOH x Machine Hours'!$B$17+'MOH x Machine Hours'!$B$18*'Production Data'!G183</f>
        <v>2192.771203623096</v>
      </c>
      <c r="K183" s="11">
        <f>(D183-J183)/D183</f>
        <v>-0.16636766150164678</v>
      </c>
    </row>
    <row r="184" spans="1:11" x14ac:dyDescent="0.2">
      <c r="A184">
        <v>183</v>
      </c>
      <c r="B184">
        <v>7900</v>
      </c>
      <c r="C184" s="3">
        <v>3762.9375</v>
      </c>
      <c r="D184">
        <v>2917</v>
      </c>
      <c r="E184">
        <v>183</v>
      </c>
      <c r="F184">
        <v>5</v>
      </c>
      <c r="G184">
        <v>43</v>
      </c>
      <c r="H184">
        <f t="shared" si="2"/>
        <v>5000</v>
      </c>
      <c r="I184" s="10">
        <f>(D184-H184)/D184</f>
        <v>-0.71408981830647922</v>
      </c>
      <c r="J184">
        <f>'MOH x Machine Hours'!$B$17+'MOH x Machine Hours'!$B$18*'Production Data'!G184</f>
        <v>3188.7015838404936</v>
      </c>
      <c r="K184" s="11">
        <f>(D184-J184)/D184</f>
        <v>-9.3144183695746882E-2</v>
      </c>
    </row>
    <row r="185" spans="1:11" x14ac:dyDescent="0.2">
      <c r="A185">
        <v>184</v>
      </c>
      <c r="B185">
        <v>4000</v>
      </c>
      <c r="C185" s="3">
        <v>1912.3125</v>
      </c>
      <c r="D185">
        <v>5075</v>
      </c>
      <c r="E185">
        <v>93</v>
      </c>
      <c r="F185">
        <v>2</v>
      </c>
      <c r="G185">
        <v>81</v>
      </c>
      <c r="H185">
        <f t="shared" si="2"/>
        <v>2000</v>
      </c>
      <c r="I185" s="10">
        <f>(D185-H185)/D185</f>
        <v>0.60591133004926112</v>
      </c>
      <c r="J185">
        <f>'MOH x Machine Hours'!$B$17+'MOH x Machine Hours'!$B$18*'Production Data'!G185</f>
        <v>4990.8613194719746</v>
      </c>
      <c r="K185" s="11">
        <f>(D185-J185)/D185</f>
        <v>1.6579050350349823E-2</v>
      </c>
    </row>
    <row r="186" spans="1:11" x14ac:dyDescent="0.2">
      <c r="A186">
        <v>185</v>
      </c>
      <c r="B186">
        <v>8400</v>
      </c>
      <c r="C186" s="3">
        <v>3906.875</v>
      </c>
      <c r="D186">
        <v>5050</v>
      </c>
      <c r="E186">
        <v>190</v>
      </c>
      <c r="F186">
        <v>5</v>
      </c>
      <c r="G186">
        <v>80</v>
      </c>
      <c r="H186">
        <f t="shared" si="2"/>
        <v>5000</v>
      </c>
      <c r="I186" s="10">
        <f>(D186-H186)/D186</f>
        <v>9.9009900990099011E-3</v>
      </c>
      <c r="J186">
        <f>'MOH x Machine Hours'!$B$17+'MOH x Machine Hours'!$B$18*'Production Data'!G186</f>
        <v>4943.4360632711468</v>
      </c>
      <c r="K186" s="11">
        <f>(D186-J186)/D186</f>
        <v>2.1101769649277853E-2</v>
      </c>
    </row>
    <row r="187" spans="1:11" x14ac:dyDescent="0.2">
      <c r="A187">
        <v>186</v>
      </c>
      <c r="B187">
        <v>4800</v>
      </c>
      <c r="C187" s="3">
        <v>2200.1875</v>
      </c>
      <c r="D187">
        <v>4494</v>
      </c>
      <c r="E187">
        <v>107</v>
      </c>
      <c r="F187">
        <v>3</v>
      </c>
      <c r="G187">
        <v>70</v>
      </c>
      <c r="H187">
        <f t="shared" si="2"/>
        <v>3000</v>
      </c>
      <c r="I187" s="10">
        <f>(D187-H187)/D187</f>
        <v>0.33244325767690253</v>
      </c>
      <c r="J187">
        <f>'MOH x Machine Hours'!$B$17+'MOH x Machine Hours'!$B$18*'Production Data'!G187</f>
        <v>4469.1835012628617</v>
      </c>
      <c r="K187" s="11">
        <f>(D187-J187)/D187</f>
        <v>5.5221403509431062E-3</v>
      </c>
    </row>
    <row r="188" spans="1:11" x14ac:dyDescent="0.2">
      <c r="A188">
        <v>187</v>
      </c>
      <c r="B188">
        <v>5000</v>
      </c>
      <c r="C188" s="3">
        <v>2405.8125</v>
      </c>
      <c r="D188">
        <v>4336</v>
      </c>
      <c r="E188">
        <v>117</v>
      </c>
      <c r="F188">
        <v>3</v>
      </c>
      <c r="G188">
        <v>63</v>
      </c>
      <c r="H188">
        <f t="shared" si="2"/>
        <v>3000</v>
      </c>
      <c r="I188" s="10">
        <f>(D188-H188)/D188</f>
        <v>0.3081180811808118</v>
      </c>
      <c r="J188">
        <f>'MOH x Machine Hours'!$B$17+'MOH x Machine Hours'!$B$18*'Production Data'!G188</f>
        <v>4137.2067078570635</v>
      </c>
      <c r="K188" s="11">
        <f>(D188-J188)/D188</f>
        <v>4.5847161472079449E-2</v>
      </c>
    </row>
    <row r="189" spans="1:11" x14ac:dyDescent="0.2">
      <c r="A189">
        <v>188</v>
      </c>
      <c r="B189">
        <v>7400</v>
      </c>
      <c r="C189" s="3">
        <v>3619</v>
      </c>
      <c r="D189">
        <v>4123</v>
      </c>
      <c r="E189">
        <v>176</v>
      </c>
      <c r="F189">
        <v>4</v>
      </c>
      <c r="G189">
        <v>62</v>
      </c>
      <c r="H189">
        <f t="shared" si="2"/>
        <v>4000</v>
      </c>
      <c r="I189" s="10">
        <f>(D189-H189)/D189</f>
        <v>2.9832646131457675E-2</v>
      </c>
      <c r="J189">
        <f>'MOH x Machine Hours'!$B$17+'MOH x Machine Hours'!$B$18*'Production Data'!G189</f>
        <v>4089.7814516562344</v>
      </c>
      <c r="K189" s="11">
        <f>(D189-J189)/D189</f>
        <v>8.0568877865063379E-3</v>
      </c>
    </row>
    <row r="190" spans="1:11" x14ac:dyDescent="0.2">
      <c r="A190">
        <v>189</v>
      </c>
      <c r="B190">
        <v>5400</v>
      </c>
      <c r="C190" s="3">
        <v>2652.5625</v>
      </c>
      <c r="D190">
        <v>4663</v>
      </c>
      <c r="E190">
        <v>129</v>
      </c>
      <c r="F190">
        <v>3</v>
      </c>
      <c r="G190">
        <v>78</v>
      </c>
      <c r="H190">
        <f t="shared" si="2"/>
        <v>3000</v>
      </c>
      <c r="I190" s="10">
        <f>(D190-H190)/D190</f>
        <v>0.35663735792408319</v>
      </c>
      <c r="J190">
        <f>'MOH x Machine Hours'!$B$17+'MOH x Machine Hours'!$B$18*'Production Data'!G190</f>
        <v>4848.5855508694895</v>
      </c>
      <c r="K190" s="11">
        <f>(D190-J190)/D190</f>
        <v>-3.9799603446169729E-2</v>
      </c>
    </row>
    <row r="191" spans="1:11" x14ac:dyDescent="0.2">
      <c r="A191">
        <v>190</v>
      </c>
      <c r="B191">
        <v>6600</v>
      </c>
      <c r="C191" s="3">
        <v>3290</v>
      </c>
      <c r="D191">
        <v>4993</v>
      </c>
      <c r="E191">
        <v>160</v>
      </c>
      <c r="F191">
        <v>4</v>
      </c>
      <c r="G191">
        <v>84</v>
      </c>
      <c r="H191">
        <f t="shared" si="2"/>
        <v>4000</v>
      </c>
      <c r="I191" s="10">
        <f>(D191-H191)/D191</f>
        <v>0.19887842980172241</v>
      </c>
      <c r="J191">
        <f>'MOH x Machine Hours'!$B$17+'MOH x Machine Hours'!$B$18*'Production Data'!G191</f>
        <v>5133.1370880744598</v>
      </c>
      <c r="K191" s="11">
        <f>(D191-J191)/D191</f>
        <v>-2.8066711010306392E-2</v>
      </c>
    </row>
    <row r="192" spans="1:11" x14ac:dyDescent="0.2">
      <c r="A192">
        <v>191</v>
      </c>
      <c r="B192">
        <v>7100</v>
      </c>
      <c r="C192" s="3">
        <v>3372.25</v>
      </c>
      <c r="D192">
        <v>5726</v>
      </c>
      <c r="E192">
        <v>164</v>
      </c>
      <c r="F192">
        <v>4</v>
      </c>
      <c r="G192">
        <v>96</v>
      </c>
      <c r="H192">
        <f t="shared" si="2"/>
        <v>4000</v>
      </c>
      <c r="I192" s="10">
        <f>(D192-H192)/D192</f>
        <v>0.30143206426825009</v>
      </c>
      <c r="J192">
        <f>'MOH x Machine Hours'!$B$17+'MOH x Machine Hours'!$B$18*'Production Data'!G192</f>
        <v>5702.2401624844015</v>
      </c>
      <c r="K192" s="11">
        <f>(D192-J192)/D192</f>
        <v>4.149465161648362E-3</v>
      </c>
    </row>
    <row r="193" spans="1:11" x14ac:dyDescent="0.2">
      <c r="A193">
        <v>192</v>
      </c>
      <c r="B193">
        <v>7900</v>
      </c>
      <c r="C193" s="3">
        <v>3660.125</v>
      </c>
      <c r="D193">
        <v>4828</v>
      </c>
      <c r="E193">
        <v>178</v>
      </c>
      <c r="F193">
        <v>4</v>
      </c>
      <c r="G193">
        <v>80</v>
      </c>
      <c r="H193">
        <f t="shared" si="2"/>
        <v>4000</v>
      </c>
      <c r="I193" s="10">
        <f>(D193-H193)/D193</f>
        <v>0.17149958574979288</v>
      </c>
      <c r="J193">
        <f>'MOH x Machine Hours'!$B$17+'MOH x Machine Hours'!$B$18*'Production Data'!G193</f>
        <v>4943.4360632711468</v>
      </c>
      <c r="K193" s="11">
        <f>(D193-J193)/D193</f>
        <v>-2.3909706559889572E-2</v>
      </c>
    </row>
    <row r="194" spans="1:11" x14ac:dyDescent="0.2">
      <c r="A194">
        <v>193</v>
      </c>
      <c r="B194">
        <v>6700</v>
      </c>
      <c r="C194" s="3">
        <v>3104.9375</v>
      </c>
      <c r="D194">
        <v>5484</v>
      </c>
      <c r="E194">
        <v>151</v>
      </c>
      <c r="F194">
        <v>4</v>
      </c>
      <c r="G194">
        <v>89</v>
      </c>
      <c r="H194">
        <f t="shared" si="2"/>
        <v>4000</v>
      </c>
      <c r="I194" s="10">
        <f>(D194-H194)/D194</f>
        <v>0.27060539752005836</v>
      </c>
      <c r="J194">
        <f>'MOH x Machine Hours'!$B$17+'MOH x Machine Hours'!$B$18*'Production Data'!G194</f>
        <v>5370.2633690786024</v>
      </c>
      <c r="K194" s="11">
        <f>(D194-J194)/D194</f>
        <v>2.0739721174580159E-2</v>
      </c>
    </row>
    <row r="195" spans="1:11" x14ac:dyDescent="0.2">
      <c r="A195">
        <v>194</v>
      </c>
      <c r="B195">
        <v>9600</v>
      </c>
      <c r="C195" s="3">
        <v>4647.125</v>
      </c>
      <c r="D195">
        <v>5487</v>
      </c>
      <c r="E195">
        <v>226</v>
      </c>
      <c r="F195">
        <v>6</v>
      </c>
      <c r="G195">
        <v>89</v>
      </c>
      <c r="H195">
        <f t="shared" ref="H195:H258" si="3">F195*1000</f>
        <v>6000</v>
      </c>
      <c r="I195" s="10">
        <f>(D195-H195)/D195</f>
        <v>-9.3493712411153632E-2</v>
      </c>
      <c r="J195">
        <f>'MOH x Machine Hours'!$B$17+'MOH x Machine Hours'!$B$18*'Production Data'!G195</f>
        <v>5370.2633690786024</v>
      </c>
      <c r="K195" s="11">
        <f>(D195-J195)/D195</f>
        <v>2.1275128653434953E-2</v>
      </c>
    </row>
    <row r="196" spans="1:11" x14ac:dyDescent="0.2">
      <c r="A196">
        <v>195</v>
      </c>
      <c r="B196">
        <v>5500</v>
      </c>
      <c r="C196" s="3">
        <v>2837.625</v>
      </c>
      <c r="D196">
        <v>2566</v>
      </c>
      <c r="E196">
        <v>138</v>
      </c>
      <c r="F196">
        <v>3</v>
      </c>
      <c r="G196">
        <v>33</v>
      </c>
      <c r="H196">
        <f t="shared" si="3"/>
        <v>3000</v>
      </c>
      <c r="I196" s="10">
        <f>(D196-H196)/D196</f>
        <v>-0.16913484021823849</v>
      </c>
      <c r="J196">
        <f>'MOH x Machine Hours'!$B$17+'MOH x Machine Hours'!$B$18*'Production Data'!G196</f>
        <v>2714.4490218322089</v>
      </c>
      <c r="K196" s="11">
        <f>(D196-J196)/D196</f>
        <v>-5.7852307806784464E-2</v>
      </c>
    </row>
    <row r="197" spans="1:11" x14ac:dyDescent="0.2">
      <c r="A197">
        <v>196</v>
      </c>
      <c r="B197">
        <v>8500</v>
      </c>
      <c r="C197" s="3">
        <v>3906.875</v>
      </c>
      <c r="D197">
        <v>1943</v>
      </c>
      <c r="E197">
        <v>190</v>
      </c>
      <c r="F197">
        <v>5</v>
      </c>
      <c r="G197">
        <v>16</v>
      </c>
      <c r="H197">
        <f t="shared" si="3"/>
        <v>5000</v>
      </c>
      <c r="I197" s="10">
        <f>(D197-H197)/D197</f>
        <v>-1.5733401955738548</v>
      </c>
      <c r="J197">
        <f>'MOH x Machine Hours'!$B$17+'MOH x Machine Hours'!$B$18*'Production Data'!G197</f>
        <v>1908.2196664181254</v>
      </c>
      <c r="K197" s="11">
        <f>(D197-J197)/D197</f>
        <v>1.7900326084341035E-2</v>
      </c>
    </row>
    <row r="198" spans="1:11" x14ac:dyDescent="0.2">
      <c r="A198">
        <v>197</v>
      </c>
      <c r="B198">
        <v>7100</v>
      </c>
      <c r="C198" s="3">
        <v>3248.875</v>
      </c>
      <c r="D198">
        <v>2347</v>
      </c>
      <c r="E198">
        <v>158</v>
      </c>
      <c r="F198">
        <v>4</v>
      </c>
      <c r="G198">
        <v>22</v>
      </c>
      <c r="H198">
        <f t="shared" si="3"/>
        <v>4000</v>
      </c>
      <c r="I198" s="10">
        <f>(D198-H198)/D198</f>
        <v>-0.70430336599914789</v>
      </c>
      <c r="J198">
        <f>'MOH x Machine Hours'!$B$17+'MOH x Machine Hours'!$B$18*'Production Data'!G198</f>
        <v>2192.771203623096</v>
      </c>
      <c r="K198" s="11">
        <f>(D198-J198)/D198</f>
        <v>6.5713164199788676E-2</v>
      </c>
    </row>
    <row r="199" spans="1:11" x14ac:dyDescent="0.2">
      <c r="A199">
        <v>198</v>
      </c>
      <c r="B199">
        <v>6200</v>
      </c>
      <c r="C199" s="3">
        <v>2919.875</v>
      </c>
      <c r="D199">
        <v>5385</v>
      </c>
      <c r="E199">
        <v>142</v>
      </c>
      <c r="F199">
        <v>4</v>
      </c>
      <c r="G199">
        <v>84</v>
      </c>
      <c r="H199">
        <f t="shared" si="3"/>
        <v>4000</v>
      </c>
      <c r="I199" s="10">
        <f>(D199-H199)/D199</f>
        <v>0.25719591457753016</v>
      </c>
      <c r="J199">
        <f>'MOH x Machine Hours'!$B$17+'MOH x Machine Hours'!$B$18*'Production Data'!G199</f>
        <v>5133.1370880744598</v>
      </c>
      <c r="K199" s="11">
        <f>(D199-J199)/D199</f>
        <v>4.6771199986172733E-2</v>
      </c>
    </row>
    <row r="200" spans="1:11" x14ac:dyDescent="0.2">
      <c r="A200">
        <v>199</v>
      </c>
      <c r="B200">
        <v>3700</v>
      </c>
      <c r="C200" s="3">
        <v>1809.5</v>
      </c>
      <c r="D200">
        <v>4695</v>
      </c>
      <c r="E200">
        <v>88</v>
      </c>
      <c r="F200">
        <v>2</v>
      </c>
      <c r="G200">
        <v>70</v>
      </c>
      <c r="H200">
        <f t="shared" si="3"/>
        <v>2000</v>
      </c>
      <c r="I200" s="10">
        <f>(D200-H200)/D200</f>
        <v>0.57401490947816824</v>
      </c>
      <c r="J200">
        <f>'MOH x Machine Hours'!$B$17+'MOH x Machine Hours'!$B$18*'Production Data'!G200</f>
        <v>4469.1835012628617</v>
      </c>
      <c r="K200" s="11">
        <f>(D200-J200)/D200</f>
        <v>4.8097230827931485E-2</v>
      </c>
    </row>
    <row r="201" spans="1:11" x14ac:dyDescent="0.2">
      <c r="A201">
        <v>200</v>
      </c>
      <c r="B201">
        <v>4600</v>
      </c>
      <c r="C201" s="3">
        <v>2179.625</v>
      </c>
      <c r="D201">
        <v>2755</v>
      </c>
      <c r="E201">
        <v>106</v>
      </c>
      <c r="F201">
        <v>3</v>
      </c>
      <c r="G201">
        <v>38</v>
      </c>
      <c r="H201">
        <f t="shared" si="3"/>
        <v>3000</v>
      </c>
      <c r="I201" s="10">
        <f>(D201-H201)/D201</f>
        <v>-8.8929219600725959E-2</v>
      </c>
      <c r="J201">
        <f>'MOH x Machine Hours'!$B$17+'MOH x Machine Hours'!$B$18*'Production Data'!G201</f>
        <v>2951.5753028363515</v>
      </c>
      <c r="K201" s="11">
        <f>(D201-J201)/D201</f>
        <v>-7.1352197036788204E-2</v>
      </c>
    </row>
    <row r="202" spans="1:11" x14ac:dyDescent="0.2">
      <c r="A202">
        <v>201</v>
      </c>
      <c r="B202">
        <v>8300</v>
      </c>
      <c r="C202" s="3">
        <v>3948</v>
      </c>
      <c r="D202">
        <v>2187</v>
      </c>
      <c r="E202">
        <v>192</v>
      </c>
      <c r="F202">
        <v>5</v>
      </c>
      <c r="G202">
        <v>29</v>
      </c>
      <c r="H202">
        <f t="shared" si="3"/>
        <v>5000</v>
      </c>
      <c r="I202" s="10">
        <f>(D202-H202)/D202</f>
        <v>-1.2862368541380886</v>
      </c>
      <c r="J202">
        <f>'MOH x Machine Hours'!$B$17+'MOH x Machine Hours'!$B$18*'Production Data'!G202</f>
        <v>2524.747997028895</v>
      </c>
      <c r="K202" s="11">
        <f>(D202-J202)/D202</f>
        <v>-0.15443438364375631</v>
      </c>
    </row>
    <row r="203" spans="1:11" x14ac:dyDescent="0.2">
      <c r="A203">
        <v>202</v>
      </c>
      <c r="B203">
        <v>2700</v>
      </c>
      <c r="C203" s="3">
        <v>1316</v>
      </c>
      <c r="D203">
        <v>1519</v>
      </c>
      <c r="E203">
        <v>64</v>
      </c>
      <c r="F203">
        <v>2</v>
      </c>
      <c r="G203">
        <v>12</v>
      </c>
      <c r="H203">
        <f t="shared" si="3"/>
        <v>2000</v>
      </c>
      <c r="I203" s="10">
        <f>(D203-H203)/D203</f>
        <v>-0.31665569453587888</v>
      </c>
      <c r="J203">
        <f>'MOH x Machine Hours'!$B$17+'MOH x Machine Hours'!$B$18*'Production Data'!G203</f>
        <v>1718.5186416148115</v>
      </c>
      <c r="K203" s="11">
        <f>(D203-J203)/D203</f>
        <v>-0.13134867782410237</v>
      </c>
    </row>
    <row r="204" spans="1:11" x14ac:dyDescent="0.2">
      <c r="A204">
        <v>203</v>
      </c>
      <c r="B204">
        <v>4300</v>
      </c>
      <c r="C204" s="3">
        <v>2138.5</v>
      </c>
      <c r="D204">
        <v>4603</v>
      </c>
      <c r="E204">
        <v>104</v>
      </c>
      <c r="F204">
        <v>3</v>
      </c>
      <c r="G204">
        <v>67</v>
      </c>
      <c r="H204">
        <f t="shared" si="3"/>
        <v>3000</v>
      </c>
      <c r="I204" s="10">
        <f>(D204-H204)/D204</f>
        <v>0.34825114056050405</v>
      </c>
      <c r="J204">
        <f>'MOH x Machine Hours'!$B$17+'MOH x Machine Hours'!$B$18*'Production Data'!G204</f>
        <v>4326.9077326603765</v>
      </c>
      <c r="K204" s="11">
        <f>(D204-J204)/D204</f>
        <v>5.9980940112888008E-2</v>
      </c>
    </row>
    <row r="205" spans="1:11" x14ac:dyDescent="0.2">
      <c r="A205">
        <v>204</v>
      </c>
      <c r="B205">
        <v>9500</v>
      </c>
      <c r="C205" s="3">
        <v>4359.25</v>
      </c>
      <c r="D205">
        <v>5466</v>
      </c>
      <c r="E205">
        <v>212</v>
      </c>
      <c r="F205">
        <v>5</v>
      </c>
      <c r="G205">
        <v>93</v>
      </c>
      <c r="H205">
        <f t="shared" si="3"/>
        <v>5000</v>
      </c>
      <c r="I205" s="10">
        <f>(D205-H205)/D205</f>
        <v>8.5254299304793266E-2</v>
      </c>
      <c r="J205">
        <f>'MOH x Machine Hours'!$B$17+'MOH x Machine Hours'!$B$18*'Production Data'!G205</f>
        <v>5559.9643938819163</v>
      </c>
      <c r="K205" s="11">
        <f>(D205-J205)/D205</f>
        <v>-1.7190705064382784E-2</v>
      </c>
    </row>
    <row r="206" spans="1:11" x14ac:dyDescent="0.2">
      <c r="A206">
        <v>205</v>
      </c>
      <c r="B206">
        <v>2800</v>
      </c>
      <c r="C206" s="3">
        <v>1459.9375</v>
      </c>
      <c r="D206">
        <v>3455</v>
      </c>
      <c r="E206">
        <v>71</v>
      </c>
      <c r="F206">
        <v>2</v>
      </c>
      <c r="G206">
        <v>54</v>
      </c>
      <c r="H206">
        <f t="shared" si="3"/>
        <v>2000</v>
      </c>
      <c r="I206" s="10">
        <f>(D206-H206)/D206</f>
        <v>0.42112879884225762</v>
      </c>
      <c r="J206">
        <f>'MOH x Machine Hours'!$B$17+'MOH x Machine Hours'!$B$18*'Production Data'!G206</f>
        <v>3710.3794020496066</v>
      </c>
      <c r="K206" s="11">
        <f>(D206-J206)/D206</f>
        <v>-7.3915890607700901E-2</v>
      </c>
    </row>
    <row r="207" spans="1:11" x14ac:dyDescent="0.2">
      <c r="A207">
        <v>206</v>
      </c>
      <c r="B207">
        <v>4900</v>
      </c>
      <c r="C207" s="3">
        <v>2323.5625</v>
      </c>
      <c r="D207">
        <v>3644</v>
      </c>
      <c r="E207">
        <v>113</v>
      </c>
      <c r="F207">
        <v>3</v>
      </c>
      <c r="G207">
        <v>58</v>
      </c>
      <c r="H207">
        <f t="shared" si="3"/>
        <v>3000</v>
      </c>
      <c r="I207" s="10">
        <f>(D207-H207)/D207</f>
        <v>0.17672886937431395</v>
      </c>
      <c r="J207">
        <f>'MOH x Machine Hours'!$B$17+'MOH x Machine Hours'!$B$18*'Production Data'!G207</f>
        <v>3900.0804268529205</v>
      </c>
      <c r="K207" s="11">
        <f>(D207-J207)/D207</f>
        <v>-7.0274540848770717E-2</v>
      </c>
    </row>
    <row r="208" spans="1:11" x14ac:dyDescent="0.2">
      <c r="A208">
        <v>207</v>
      </c>
      <c r="B208">
        <v>4400</v>
      </c>
      <c r="C208" s="3">
        <v>2179.625</v>
      </c>
      <c r="D208">
        <v>4343</v>
      </c>
      <c r="E208">
        <v>106</v>
      </c>
      <c r="F208">
        <v>3</v>
      </c>
      <c r="G208">
        <v>64</v>
      </c>
      <c r="H208">
        <f t="shared" si="3"/>
        <v>3000</v>
      </c>
      <c r="I208" s="10">
        <f>(D208-H208)/D208</f>
        <v>0.30923324890628595</v>
      </c>
      <c r="J208">
        <f>'MOH x Machine Hours'!$B$17+'MOH x Machine Hours'!$B$18*'Production Data'!G208</f>
        <v>4184.6319640578913</v>
      </c>
      <c r="K208" s="11">
        <f>(D208-J208)/D208</f>
        <v>3.6465124554940984E-2</v>
      </c>
    </row>
    <row r="209" spans="1:11" x14ac:dyDescent="0.2">
      <c r="A209">
        <v>208</v>
      </c>
      <c r="B209">
        <v>3600</v>
      </c>
      <c r="C209" s="3">
        <v>1686.125</v>
      </c>
      <c r="D209">
        <v>1769</v>
      </c>
      <c r="E209">
        <v>82</v>
      </c>
      <c r="F209">
        <v>2</v>
      </c>
      <c r="G209">
        <v>18</v>
      </c>
      <c r="H209">
        <f t="shared" si="3"/>
        <v>2000</v>
      </c>
      <c r="I209" s="10">
        <f>(D209-H209)/D209</f>
        <v>-0.13058224985867722</v>
      </c>
      <c r="J209">
        <f>'MOH x Machine Hours'!$B$17+'MOH x Machine Hours'!$B$18*'Production Data'!G209</f>
        <v>2003.0701788197823</v>
      </c>
      <c r="K209" s="11">
        <f>(D209-J209)/D209</f>
        <v>-0.1323177946974462</v>
      </c>
    </row>
    <row r="210" spans="1:11" x14ac:dyDescent="0.2">
      <c r="A210">
        <v>209</v>
      </c>
      <c r="B210">
        <v>9600</v>
      </c>
      <c r="C210" s="3">
        <v>4482.625</v>
      </c>
      <c r="D210">
        <v>2919</v>
      </c>
      <c r="E210">
        <v>218</v>
      </c>
      <c r="F210">
        <v>5</v>
      </c>
      <c r="G210">
        <v>43</v>
      </c>
      <c r="H210">
        <f t="shared" si="3"/>
        <v>5000</v>
      </c>
      <c r="I210" s="10">
        <f>(D210-H210)/D210</f>
        <v>-0.71291538198013016</v>
      </c>
      <c r="J210">
        <f>'MOH x Machine Hours'!$B$17+'MOH x Machine Hours'!$B$18*'Production Data'!G210</f>
        <v>3188.7015838404936</v>
      </c>
      <c r="K210" s="11">
        <f>(D210-J210)/D210</f>
        <v>-9.2395198300957049E-2</v>
      </c>
    </row>
    <row r="211" spans="1:11" x14ac:dyDescent="0.2">
      <c r="A211">
        <v>210</v>
      </c>
      <c r="B211">
        <v>6900</v>
      </c>
      <c r="C211" s="3">
        <v>3187.1875</v>
      </c>
      <c r="D211">
        <v>5726</v>
      </c>
      <c r="E211">
        <v>155</v>
      </c>
      <c r="F211">
        <v>4</v>
      </c>
      <c r="G211">
        <v>94</v>
      </c>
      <c r="H211">
        <f t="shared" si="3"/>
        <v>4000</v>
      </c>
      <c r="I211" s="10">
        <f>(D211-H211)/D211</f>
        <v>0.30143206426825009</v>
      </c>
      <c r="J211">
        <f>'MOH x Machine Hours'!$B$17+'MOH x Machine Hours'!$B$18*'Production Data'!G211</f>
        <v>5607.389650082745</v>
      </c>
      <c r="K211" s="11">
        <f>(D211-J211)/D211</f>
        <v>2.0714346824529342E-2</v>
      </c>
    </row>
    <row r="212" spans="1:11" x14ac:dyDescent="0.2">
      <c r="A212">
        <v>211</v>
      </c>
      <c r="B212">
        <v>9200</v>
      </c>
      <c r="C212" s="3">
        <v>4482.625</v>
      </c>
      <c r="D212">
        <v>4556</v>
      </c>
      <c r="E212">
        <v>218</v>
      </c>
      <c r="F212">
        <v>5</v>
      </c>
      <c r="G212">
        <v>67</v>
      </c>
      <c r="H212">
        <f t="shared" si="3"/>
        <v>5000</v>
      </c>
      <c r="I212" s="10">
        <f>(D212-H212)/D212</f>
        <v>-9.7453906935908691E-2</v>
      </c>
      <c r="J212">
        <f>'MOH x Machine Hours'!$B$17+'MOH x Machine Hours'!$B$18*'Production Data'!G212</f>
        <v>4326.9077326603765</v>
      </c>
      <c r="K212" s="11">
        <f>(D212-J212)/D212</f>
        <v>5.0283640768135095E-2</v>
      </c>
    </row>
    <row r="213" spans="1:11" x14ac:dyDescent="0.2">
      <c r="A213">
        <v>212</v>
      </c>
      <c r="B213">
        <v>3300</v>
      </c>
      <c r="C213" s="3">
        <v>1501.0625</v>
      </c>
      <c r="D213">
        <v>3972</v>
      </c>
      <c r="E213">
        <v>73</v>
      </c>
      <c r="F213">
        <v>2</v>
      </c>
      <c r="G213">
        <v>60</v>
      </c>
      <c r="H213">
        <f t="shared" si="3"/>
        <v>2000</v>
      </c>
      <c r="I213" s="10">
        <f>(D213-H213)/D213</f>
        <v>0.49647532729103727</v>
      </c>
      <c r="J213">
        <f>'MOH x Machine Hours'!$B$17+'MOH x Machine Hours'!$B$18*'Production Data'!G213</f>
        <v>3994.9309392545774</v>
      </c>
      <c r="K213" s="11">
        <f>(D213-J213)/D213</f>
        <v>-5.7731468415351019E-3</v>
      </c>
    </row>
    <row r="214" spans="1:11" x14ac:dyDescent="0.2">
      <c r="A214">
        <v>213</v>
      </c>
      <c r="B214">
        <v>6800</v>
      </c>
      <c r="C214" s="3">
        <v>3290</v>
      </c>
      <c r="D214">
        <v>4841</v>
      </c>
      <c r="E214">
        <v>160</v>
      </c>
      <c r="F214">
        <v>4</v>
      </c>
      <c r="G214">
        <v>79</v>
      </c>
      <c r="H214">
        <f t="shared" si="3"/>
        <v>4000</v>
      </c>
      <c r="I214" s="10">
        <f>(D214-H214)/D214</f>
        <v>0.17372443709977278</v>
      </c>
      <c r="J214">
        <f>'MOH x Machine Hours'!$B$17+'MOH x Machine Hours'!$B$18*'Production Data'!G214</f>
        <v>4896.0108070703182</v>
      </c>
      <c r="K214" s="11">
        <f>(D214-J214)/D214</f>
        <v>-1.1363521394405732E-2</v>
      </c>
    </row>
    <row r="215" spans="1:11" x14ac:dyDescent="0.2">
      <c r="A215">
        <v>214</v>
      </c>
      <c r="B215">
        <v>8500</v>
      </c>
      <c r="C215" s="3">
        <v>4174.1875</v>
      </c>
      <c r="D215">
        <v>4621</v>
      </c>
      <c r="E215">
        <v>203</v>
      </c>
      <c r="F215">
        <v>5</v>
      </c>
      <c r="G215">
        <v>74</v>
      </c>
      <c r="H215">
        <f t="shared" si="3"/>
        <v>5000</v>
      </c>
      <c r="I215" s="10">
        <f>(D215-H215)/D215</f>
        <v>-8.2016879463319634E-2</v>
      </c>
      <c r="J215">
        <f>'MOH x Machine Hours'!$B$17+'MOH x Machine Hours'!$B$18*'Production Data'!G215</f>
        <v>4658.8845260661765</v>
      </c>
      <c r="K215" s="11">
        <f>(D215-J215)/D215</f>
        <v>-8.1983393348142135E-3</v>
      </c>
    </row>
    <row r="216" spans="1:11" x14ac:dyDescent="0.2">
      <c r="A216">
        <v>215</v>
      </c>
      <c r="B216">
        <v>3200</v>
      </c>
      <c r="C216" s="3">
        <v>1501.0625</v>
      </c>
      <c r="D216">
        <v>2303</v>
      </c>
      <c r="E216">
        <v>73</v>
      </c>
      <c r="F216">
        <v>2</v>
      </c>
      <c r="G216">
        <v>21</v>
      </c>
      <c r="H216">
        <f t="shared" si="3"/>
        <v>2000</v>
      </c>
      <c r="I216" s="10">
        <f>(D216-H216)/D216</f>
        <v>0.13156752062527138</v>
      </c>
      <c r="J216">
        <f>'MOH x Machine Hours'!$B$17+'MOH x Machine Hours'!$B$18*'Production Data'!G216</f>
        <v>2145.3459474222677</v>
      </c>
      <c r="K216" s="11">
        <f>(D216-J216)/D216</f>
        <v>6.8455949881776931E-2</v>
      </c>
    </row>
    <row r="217" spans="1:11" x14ac:dyDescent="0.2">
      <c r="A217">
        <v>216</v>
      </c>
      <c r="B217">
        <v>8700</v>
      </c>
      <c r="C217" s="3">
        <v>4030.25</v>
      </c>
      <c r="D217">
        <v>4262</v>
      </c>
      <c r="E217">
        <v>196</v>
      </c>
      <c r="F217">
        <v>5</v>
      </c>
      <c r="G217">
        <v>61</v>
      </c>
      <c r="H217">
        <f t="shared" si="3"/>
        <v>5000</v>
      </c>
      <c r="I217" s="10">
        <f>(D217-H217)/D217</f>
        <v>-0.17315814171750352</v>
      </c>
      <c r="J217">
        <f>'MOH x Machine Hours'!$B$17+'MOH x Machine Hours'!$B$18*'Production Data'!G217</f>
        <v>4042.3561954554061</v>
      </c>
      <c r="K217" s="11">
        <f>(D217-J217)/D217</f>
        <v>5.1535383515859665E-2</v>
      </c>
    </row>
    <row r="218" spans="1:11" x14ac:dyDescent="0.2">
      <c r="A218">
        <v>217</v>
      </c>
      <c r="B218">
        <v>5000</v>
      </c>
      <c r="C218" s="3">
        <v>2529.1875</v>
      </c>
      <c r="D218">
        <v>3117</v>
      </c>
      <c r="E218">
        <v>123</v>
      </c>
      <c r="F218">
        <v>3</v>
      </c>
      <c r="G218">
        <v>38</v>
      </c>
      <c r="H218">
        <f t="shared" si="3"/>
        <v>3000</v>
      </c>
      <c r="I218" s="10">
        <f>(D218-H218)/D218</f>
        <v>3.7536092396535131E-2</v>
      </c>
      <c r="J218">
        <f>'MOH x Machine Hours'!$B$17+'MOH x Machine Hours'!$B$18*'Production Data'!G218</f>
        <v>2951.5753028363515</v>
      </c>
      <c r="K218" s="11">
        <f>(D218-J218)/D218</f>
        <v>5.3071766815414978E-2</v>
      </c>
    </row>
    <row r="219" spans="1:11" x14ac:dyDescent="0.2">
      <c r="A219">
        <v>218</v>
      </c>
      <c r="B219">
        <v>8900</v>
      </c>
      <c r="C219" s="3">
        <v>4400.375</v>
      </c>
      <c r="D219">
        <v>5635</v>
      </c>
      <c r="E219">
        <v>214</v>
      </c>
      <c r="F219">
        <v>5</v>
      </c>
      <c r="G219">
        <v>93</v>
      </c>
      <c r="H219">
        <f t="shared" si="3"/>
        <v>5000</v>
      </c>
      <c r="I219" s="10">
        <f>(D219-H219)/D219</f>
        <v>0.1126885536823425</v>
      </c>
      <c r="J219">
        <f>'MOH x Machine Hours'!$B$17+'MOH x Machine Hours'!$B$18*'Production Data'!G219</f>
        <v>5559.9643938819163</v>
      </c>
      <c r="K219" s="11">
        <f>(D219-J219)/D219</f>
        <v>1.3315990437991785E-2</v>
      </c>
    </row>
    <row r="220" spans="1:11" x14ac:dyDescent="0.2">
      <c r="A220">
        <v>219</v>
      </c>
      <c r="B220">
        <v>3300</v>
      </c>
      <c r="C220" s="3">
        <v>1624.4375</v>
      </c>
      <c r="D220">
        <v>5382</v>
      </c>
      <c r="E220">
        <v>79</v>
      </c>
      <c r="F220">
        <v>2</v>
      </c>
      <c r="G220">
        <v>83</v>
      </c>
      <c r="H220">
        <f t="shared" si="3"/>
        <v>2000</v>
      </c>
      <c r="I220" s="10">
        <f>(D220-H220)/D220</f>
        <v>0.62839093273875879</v>
      </c>
      <c r="J220">
        <f>'MOH x Machine Hours'!$B$17+'MOH x Machine Hours'!$B$18*'Production Data'!G220</f>
        <v>5085.711831873632</v>
      </c>
      <c r="K220" s="11">
        <f>(D220-J220)/D220</f>
        <v>5.5051684898990705E-2</v>
      </c>
    </row>
    <row r="221" spans="1:11" x14ac:dyDescent="0.2">
      <c r="A221">
        <v>220</v>
      </c>
      <c r="B221">
        <v>2700</v>
      </c>
      <c r="C221" s="3">
        <v>1295.4375</v>
      </c>
      <c r="D221">
        <v>2735</v>
      </c>
      <c r="E221">
        <v>63</v>
      </c>
      <c r="F221">
        <v>2</v>
      </c>
      <c r="G221">
        <v>39</v>
      </c>
      <c r="H221">
        <f t="shared" si="3"/>
        <v>2000</v>
      </c>
      <c r="I221" s="10">
        <f>(D221-H221)/D221</f>
        <v>0.26873857404021939</v>
      </c>
      <c r="J221">
        <f>'MOH x Machine Hours'!$B$17+'MOH x Machine Hours'!$B$18*'Production Data'!G221</f>
        <v>2999.0005590371802</v>
      </c>
      <c r="K221" s="11">
        <f>(D221-J221)/D221</f>
        <v>-9.6526712627853825E-2</v>
      </c>
    </row>
    <row r="222" spans="1:11" x14ac:dyDescent="0.2">
      <c r="A222">
        <v>221</v>
      </c>
      <c r="B222">
        <v>9700</v>
      </c>
      <c r="C222" s="3">
        <v>4564.875</v>
      </c>
      <c r="D222">
        <v>3875</v>
      </c>
      <c r="E222">
        <v>222</v>
      </c>
      <c r="F222">
        <v>6</v>
      </c>
      <c r="G222">
        <v>55</v>
      </c>
      <c r="H222">
        <f t="shared" si="3"/>
        <v>6000</v>
      </c>
      <c r="I222" s="10">
        <f>(D222-H222)/D222</f>
        <v>-0.54838709677419351</v>
      </c>
      <c r="J222">
        <f>'MOH x Machine Hours'!$B$17+'MOH x Machine Hours'!$B$18*'Production Data'!G222</f>
        <v>3757.8046582504353</v>
      </c>
      <c r="K222" s="11">
        <f>(D222-J222)/D222</f>
        <v>3.0243959161177988E-2</v>
      </c>
    </row>
    <row r="223" spans="1:11" x14ac:dyDescent="0.2">
      <c r="A223">
        <v>222</v>
      </c>
      <c r="B223">
        <v>9400</v>
      </c>
      <c r="C223" s="3">
        <v>4606</v>
      </c>
      <c r="D223">
        <v>5782</v>
      </c>
      <c r="E223">
        <v>224</v>
      </c>
      <c r="F223">
        <v>6</v>
      </c>
      <c r="G223">
        <v>100</v>
      </c>
      <c r="H223">
        <f t="shared" si="3"/>
        <v>6000</v>
      </c>
      <c r="I223" s="10">
        <f>(D223-H223)/D223</f>
        <v>-3.7703216879972329E-2</v>
      </c>
      <c r="J223">
        <f>'MOH x Machine Hours'!$B$17+'MOH x Machine Hours'!$B$18*'Production Data'!G223</f>
        <v>5891.9411872877154</v>
      </c>
      <c r="K223" s="11">
        <f>(D223-J223)/D223</f>
        <v>-1.9014387286010959E-2</v>
      </c>
    </row>
    <row r="224" spans="1:11" x14ac:dyDescent="0.2">
      <c r="A224">
        <v>223</v>
      </c>
      <c r="B224">
        <v>7600</v>
      </c>
      <c r="C224" s="3">
        <v>3495.625</v>
      </c>
      <c r="D224">
        <v>2387</v>
      </c>
      <c r="E224">
        <v>170</v>
      </c>
      <c r="F224">
        <v>4</v>
      </c>
      <c r="G224">
        <v>27</v>
      </c>
      <c r="H224">
        <f t="shared" si="3"/>
        <v>4000</v>
      </c>
      <c r="I224" s="10">
        <f>(D224-H224)/D224</f>
        <v>-0.67574361122748217</v>
      </c>
      <c r="J224">
        <f>'MOH x Machine Hours'!$B$17+'MOH x Machine Hours'!$B$18*'Production Data'!G224</f>
        <v>2429.8974846272386</v>
      </c>
      <c r="K224" s="11">
        <f>(D224-J224)/D224</f>
        <v>-1.7971296450456035E-2</v>
      </c>
    </row>
    <row r="225" spans="1:11" x14ac:dyDescent="0.2">
      <c r="A225">
        <v>224</v>
      </c>
      <c r="B225">
        <v>5100</v>
      </c>
      <c r="C225" s="3">
        <v>2426.375</v>
      </c>
      <c r="D225">
        <v>3525</v>
      </c>
      <c r="E225">
        <v>118</v>
      </c>
      <c r="F225">
        <v>3</v>
      </c>
      <c r="G225">
        <v>50</v>
      </c>
      <c r="H225">
        <f t="shared" si="3"/>
        <v>3000</v>
      </c>
      <c r="I225" s="10">
        <f>(D225-H225)/D225</f>
        <v>0.14893617021276595</v>
      </c>
      <c r="J225">
        <f>'MOH x Machine Hours'!$B$17+'MOH x Machine Hours'!$B$18*'Production Data'!G225</f>
        <v>3520.6783772462927</v>
      </c>
      <c r="K225" s="11">
        <f>(D225-J225)/D225</f>
        <v>1.2259922705552592E-3</v>
      </c>
    </row>
    <row r="226" spans="1:11" x14ac:dyDescent="0.2">
      <c r="A226">
        <v>225</v>
      </c>
      <c r="B226">
        <v>3100</v>
      </c>
      <c r="C226" s="3">
        <v>1521.625</v>
      </c>
      <c r="D226">
        <v>2999</v>
      </c>
      <c r="E226">
        <v>74</v>
      </c>
      <c r="F226">
        <v>2</v>
      </c>
      <c r="G226">
        <v>45</v>
      </c>
      <c r="H226">
        <f t="shared" si="3"/>
        <v>2000</v>
      </c>
      <c r="I226" s="10">
        <f>(D226-H226)/D226</f>
        <v>0.33311103701233746</v>
      </c>
      <c r="J226">
        <f>'MOH x Machine Hours'!$B$17+'MOH x Machine Hours'!$B$18*'Production Data'!G226</f>
        <v>3283.5520962421506</v>
      </c>
      <c r="K226" s="11">
        <f>(D226-J226)/D226</f>
        <v>-9.488232618944667E-2</v>
      </c>
    </row>
    <row r="227" spans="1:11" x14ac:dyDescent="0.2">
      <c r="A227">
        <v>226</v>
      </c>
      <c r="B227">
        <v>7300</v>
      </c>
      <c r="C227" s="3">
        <v>3536.75</v>
      </c>
      <c r="D227">
        <v>4931</v>
      </c>
      <c r="E227">
        <v>172</v>
      </c>
      <c r="F227">
        <v>4</v>
      </c>
      <c r="G227">
        <v>80</v>
      </c>
      <c r="H227">
        <f t="shared" si="3"/>
        <v>4000</v>
      </c>
      <c r="I227" s="10">
        <f>(D227-H227)/D227</f>
        <v>0.18880551612249036</v>
      </c>
      <c r="J227">
        <f>'MOH x Machine Hours'!$B$17+'MOH x Machine Hours'!$B$18*'Production Data'!G227</f>
        <v>4943.4360632711468</v>
      </c>
      <c r="K227" s="11">
        <f>(D227-J227)/D227</f>
        <v>-2.5220164816765057E-3</v>
      </c>
    </row>
    <row r="228" spans="1:11" x14ac:dyDescent="0.2">
      <c r="A228">
        <v>227</v>
      </c>
      <c r="B228">
        <v>5900</v>
      </c>
      <c r="C228" s="3">
        <v>2878.75</v>
      </c>
      <c r="D228">
        <v>2258</v>
      </c>
      <c r="E228">
        <v>140</v>
      </c>
      <c r="F228">
        <v>4</v>
      </c>
      <c r="G228">
        <v>20</v>
      </c>
      <c r="H228">
        <f t="shared" si="3"/>
        <v>4000</v>
      </c>
      <c r="I228" s="10">
        <f>(D228-H228)/D228</f>
        <v>-0.77147918511957481</v>
      </c>
      <c r="J228">
        <f>'MOH x Machine Hours'!$B$17+'MOH x Machine Hours'!$B$18*'Production Data'!G228</f>
        <v>2097.9206912214395</v>
      </c>
      <c r="K228" s="11">
        <f>(D228-J228)/D228</f>
        <v>7.08942908673873E-2</v>
      </c>
    </row>
    <row r="229" spans="1:11" x14ac:dyDescent="0.2">
      <c r="A229">
        <v>228</v>
      </c>
      <c r="B229">
        <v>2900</v>
      </c>
      <c r="C229" s="3">
        <v>1562.75</v>
      </c>
      <c r="D229">
        <v>3662</v>
      </c>
      <c r="E229">
        <v>76</v>
      </c>
      <c r="F229">
        <v>2</v>
      </c>
      <c r="G229">
        <v>52</v>
      </c>
      <c r="H229">
        <f t="shared" si="3"/>
        <v>2000</v>
      </c>
      <c r="I229" s="10">
        <f>(D229-H229)/D229</f>
        <v>0.45385035499726928</v>
      </c>
      <c r="J229">
        <f>'MOH x Machine Hours'!$B$17+'MOH x Machine Hours'!$B$18*'Production Data'!G229</f>
        <v>3615.5288896479497</v>
      </c>
      <c r="K229" s="11">
        <f>(D229-J229)/D229</f>
        <v>1.2690090210827511E-2</v>
      </c>
    </row>
    <row r="230" spans="1:11" x14ac:dyDescent="0.2">
      <c r="A230">
        <v>229</v>
      </c>
      <c r="B230">
        <v>6200</v>
      </c>
      <c r="C230" s="3">
        <v>3104.9375</v>
      </c>
      <c r="D230">
        <v>4292</v>
      </c>
      <c r="E230">
        <v>151</v>
      </c>
      <c r="F230">
        <v>4</v>
      </c>
      <c r="G230">
        <v>67</v>
      </c>
      <c r="H230">
        <f t="shared" si="3"/>
        <v>4000</v>
      </c>
      <c r="I230" s="10">
        <f>(D230-H230)/D230</f>
        <v>6.8033550792171479E-2</v>
      </c>
      <c r="J230">
        <f>'MOH x Machine Hours'!$B$17+'MOH x Machine Hours'!$B$18*'Production Data'!G230</f>
        <v>4326.9077326603765</v>
      </c>
      <c r="K230" s="11">
        <f>(D230-J230)/D230</f>
        <v>-8.1332089143468077E-3</v>
      </c>
    </row>
    <row r="231" spans="1:11" x14ac:dyDescent="0.2">
      <c r="A231">
        <v>230</v>
      </c>
      <c r="B231">
        <v>8700</v>
      </c>
      <c r="C231" s="3">
        <v>4256.4375</v>
      </c>
      <c r="D231">
        <v>5499</v>
      </c>
      <c r="E231">
        <v>207</v>
      </c>
      <c r="F231">
        <v>5</v>
      </c>
      <c r="G231">
        <v>86</v>
      </c>
      <c r="H231">
        <f t="shared" si="3"/>
        <v>5000</v>
      </c>
      <c r="I231" s="10">
        <f>(D231-H231)/D231</f>
        <v>9.0743771594835418E-2</v>
      </c>
      <c r="J231">
        <f>'MOH x Machine Hours'!$B$17+'MOH x Machine Hours'!$B$18*'Production Data'!G231</f>
        <v>5227.9876004761172</v>
      </c>
      <c r="K231" s="11">
        <f>(D231-J231)/D231</f>
        <v>4.9283942448423858E-2</v>
      </c>
    </row>
    <row r="232" spans="1:11" x14ac:dyDescent="0.2">
      <c r="A232">
        <v>231</v>
      </c>
      <c r="B232">
        <v>6700</v>
      </c>
      <c r="C232" s="3">
        <v>3166.625</v>
      </c>
      <c r="D232">
        <v>2867</v>
      </c>
      <c r="E232">
        <v>154</v>
      </c>
      <c r="F232">
        <v>4</v>
      </c>
      <c r="G232">
        <v>35</v>
      </c>
      <c r="H232">
        <f t="shared" si="3"/>
        <v>4000</v>
      </c>
      <c r="I232" s="10">
        <f>(D232-H232)/D232</f>
        <v>-0.39518660620858037</v>
      </c>
      <c r="J232">
        <f>'MOH x Machine Hours'!$B$17+'MOH x Machine Hours'!$B$18*'Production Data'!G232</f>
        <v>2809.2995342338663</v>
      </c>
      <c r="K232" s="11">
        <f>(D232-J232)/D232</f>
        <v>2.0125729252226606E-2</v>
      </c>
    </row>
    <row r="233" spans="1:11" x14ac:dyDescent="0.2">
      <c r="A233">
        <v>232</v>
      </c>
      <c r="B233">
        <v>8600</v>
      </c>
      <c r="C233" s="3">
        <v>4030.25</v>
      </c>
      <c r="D233">
        <v>2186</v>
      </c>
      <c r="E233">
        <v>196</v>
      </c>
      <c r="F233">
        <v>5</v>
      </c>
      <c r="G233">
        <v>26</v>
      </c>
      <c r="H233">
        <f t="shared" si="3"/>
        <v>5000</v>
      </c>
      <c r="I233" s="10">
        <f>(D233-H233)/D233</f>
        <v>-1.2872827081427265</v>
      </c>
      <c r="J233">
        <f>'MOH x Machine Hours'!$B$17+'MOH x Machine Hours'!$B$18*'Production Data'!G233</f>
        <v>2382.4722284264099</v>
      </c>
      <c r="K233" s="11">
        <f>(D233-J233)/D233</f>
        <v>-8.987750614199902E-2</v>
      </c>
    </row>
    <row r="234" spans="1:11" x14ac:dyDescent="0.2">
      <c r="A234">
        <v>233</v>
      </c>
      <c r="B234">
        <v>9700</v>
      </c>
      <c r="C234" s="3">
        <v>4749.9375</v>
      </c>
      <c r="D234">
        <v>5727</v>
      </c>
      <c r="E234">
        <v>231</v>
      </c>
      <c r="F234">
        <v>6</v>
      </c>
      <c r="G234">
        <v>92</v>
      </c>
      <c r="H234">
        <f t="shared" si="3"/>
        <v>6000</v>
      </c>
      <c r="I234" s="10">
        <f>(D234-H234)/D234</f>
        <v>-4.7668936616029334E-2</v>
      </c>
      <c r="J234">
        <f>'MOH x Machine Hours'!$B$17+'MOH x Machine Hours'!$B$18*'Production Data'!G234</f>
        <v>5512.5391376810885</v>
      </c>
      <c r="K234" s="11">
        <f>(D234-J234)/D234</f>
        <v>3.7447330595235112E-2</v>
      </c>
    </row>
    <row r="235" spans="1:11" x14ac:dyDescent="0.2">
      <c r="A235">
        <v>234</v>
      </c>
      <c r="B235">
        <v>5100</v>
      </c>
      <c r="C235" s="3">
        <v>2364.6875</v>
      </c>
      <c r="D235">
        <v>2556</v>
      </c>
      <c r="E235">
        <v>115</v>
      </c>
      <c r="F235">
        <v>3</v>
      </c>
      <c r="G235">
        <v>31</v>
      </c>
      <c r="H235">
        <f t="shared" si="3"/>
        <v>3000</v>
      </c>
      <c r="I235" s="10">
        <f>(D235-H235)/D235</f>
        <v>-0.17370892018779344</v>
      </c>
      <c r="J235">
        <f>'MOH x Machine Hours'!$B$17+'MOH x Machine Hours'!$B$18*'Production Data'!G235</f>
        <v>2619.5985094305524</v>
      </c>
      <c r="K235" s="11">
        <f>(D235-J235)/D235</f>
        <v>-2.4882045943095635E-2</v>
      </c>
    </row>
    <row r="236" spans="1:11" x14ac:dyDescent="0.2">
      <c r="A236">
        <v>235</v>
      </c>
      <c r="B236">
        <v>9500</v>
      </c>
      <c r="C236" s="3">
        <v>4482.625</v>
      </c>
      <c r="D236">
        <v>2132</v>
      </c>
      <c r="E236">
        <v>218</v>
      </c>
      <c r="F236">
        <v>5</v>
      </c>
      <c r="G236">
        <v>26</v>
      </c>
      <c r="H236">
        <f t="shared" si="3"/>
        <v>5000</v>
      </c>
      <c r="I236" s="10">
        <f>(D236-H236)/D236</f>
        <v>-1.3452157598499062</v>
      </c>
      <c r="J236">
        <f>'MOH x Machine Hours'!$B$17+'MOH x Machine Hours'!$B$18*'Production Data'!G236</f>
        <v>2382.4722284264099</v>
      </c>
      <c r="K236" s="11">
        <f>(D236-J236)/D236</f>
        <v>-0.11748228350206841</v>
      </c>
    </row>
    <row r="237" spans="1:11" x14ac:dyDescent="0.2">
      <c r="A237">
        <v>236</v>
      </c>
      <c r="B237">
        <v>3900</v>
      </c>
      <c r="C237" s="3">
        <v>1891.75</v>
      </c>
      <c r="D237">
        <v>2419</v>
      </c>
      <c r="E237">
        <v>92</v>
      </c>
      <c r="F237">
        <v>2</v>
      </c>
      <c r="G237">
        <v>30</v>
      </c>
      <c r="H237">
        <f t="shared" si="3"/>
        <v>2000</v>
      </c>
      <c r="I237" s="10">
        <f>(D237-H237)/D237</f>
        <v>0.17321207110376188</v>
      </c>
      <c r="J237">
        <f>'MOH x Machine Hours'!$B$17+'MOH x Machine Hours'!$B$18*'Production Data'!G237</f>
        <v>2572.1732532297237</v>
      </c>
      <c r="K237" s="11">
        <f>(D237-J237)/D237</f>
        <v>-6.3320898400051159E-2</v>
      </c>
    </row>
    <row r="238" spans="1:11" x14ac:dyDescent="0.2">
      <c r="A238">
        <v>237</v>
      </c>
      <c r="B238">
        <v>5800</v>
      </c>
      <c r="C238" s="3">
        <v>2755.375</v>
      </c>
      <c r="D238">
        <v>5665</v>
      </c>
      <c r="E238">
        <v>134</v>
      </c>
      <c r="F238">
        <v>3</v>
      </c>
      <c r="G238">
        <v>92</v>
      </c>
      <c r="H238">
        <f t="shared" si="3"/>
        <v>3000</v>
      </c>
      <c r="I238" s="10">
        <f>(D238-H238)/D238</f>
        <v>0.47043248014121802</v>
      </c>
      <c r="J238">
        <f>'MOH x Machine Hours'!$B$17+'MOH x Machine Hours'!$B$18*'Production Data'!G238</f>
        <v>5512.5391376810885</v>
      </c>
      <c r="K238" s="11">
        <f>(D238-J238)/D238</f>
        <v>2.6912773577919064E-2</v>
      </c>
    </row>
    <row r="239" spans="1:11" x14ac:dyDescent="0.2">
      <c r="A239">
        <v>238</v>
      </c>
      <c r="B239">
        <v>6400</v>
      </c>
      <c r="C239" s="3">
        <v>3207.75</v>
      </c>
      <c r="D239">
        <v>2200</v>
      </c>
      <c r="E239">
        <v>156</v>
      </c>
      <c r="F239">
        <v>4</v>
      </c>
      <c r="G239">
        <v>25</v>
      </c>
      <c r="H239">
        <f t="shared" si="3"/>
        <v>4000</v>
      </c>
      <c r="I239" s="10">
        <f>(D239-H239)/D239</f>
        <v>-0.81818181818181823</v>
      </c>
      <c r="J239">
        <f>'MOH x Machine Hours'!$B$17+'MOH x Machine Hours'!$B$18*'Production Data'!G239</f>
        <v>2335.0469722255812</v>
      </c>
      <c r="K239" s="11">
        <f>(D239-J239)/D239</f>
        <v>-6.1384987375264162E-2</v>
      </c>
    </row>
    <row r="240" spans="1:11" x14ac:dyDescent="0.2">
      <c r="A240">
        <v>239</v>
      </c>
      <c r="B240">
        <v>4800</v>
      </c>
      <c r="C240" s="3">
        <v>2179.625</v>
      </c>
      <c r="D240">
        <v>5568</v>
      </c>
      <c r="E240">
        <v>106</v>
      </c>
      <c r="F240">
        <v>3</v>
      </c>
      <c r="G240">
        <v>96</v>
      </c>
      <c r="H240">
        <f t="shared" si="3"/>
        <v>3000</v>
      </c>
      <c r="I240" s="10">
        <f>(D240-H240)/D240</f>
        <v>0.46120689655172414</v>
      </c>
      <c r="J240">
        <f>'MOH x Machine Hours'!$B$17+'MOH x Machine Hours'!$B$18*'Production Data'!G240</f>
        <v>5702.2401624844015</v>
      </c>
      <c r="K240" s="11">
        <f>(D240-J240)/D240</f>
        <v>-2.4109224584123828E-2</v>
      </c>
    </row>
    <row r="241" spans="1:11" x14ac:dyDescent="0.2">
      <c r="A241">
        <v>240</v>
      </c>
      <c r="B241">
        <v>5400</v>
      </c>
      <c r="C241" s="3">
        <v>2508.625</v>
      </c>
      <c r="D241">
        <v>4296</v>
      </c>
      <c r="E241">
        <v>122</v>
      </c>
      <c r="F241">
        <v>3</v>
      </c>
      <c r="G241">
        <v>64</v>
      </c>
      <c r="H241">
        <f t="shared" si="3"/>
        <v>3000</v>
      </c>
      <c r="I241" s="10">
        <f>(D241-H241)/D241</f>
        <v>0.3016759776536313</v>
      </c>
      <c r="J241">
        <f>'MOH x Machine Hours'!$B$17+'MOH x Machine Hours'!$B$18*'Production Data'!G241</f>
        <v>4184.6319640578913</v>
      </c>
      <c r="K241" s="11">
        <f>(D241-J241)/D241</f>
        <v>2.5923658273302768E-2</v>
      </c>
    </row>
    <row r="242" spans="1:11" x14ac:dyDescent="0.2">
      <c r="A242">
        <v>241</v>
      </c>
      <c r="B242">
        <v>8900</v>
      </c>
      <c r="C242" s="3">
        <v>4297.5625</v>
      </c>
      <c r="D242">
        <v>3335</v>
      </c>
      <c r="E242">
        <v>209</v>
      </c>
      <c r="F242">
        <v>5</v>
      </c>
      <c r="G242">
        <v>44</v>
      </c>
      <c r="H242">
        <f t="shared" si="3"/>
        <v>5000</v>
      </c>
      <c r="I242" s="10">
        <f>(D242-H242)/D242</f>
        <v>-0.49925037481259371</v>
      </c>
      <c r="J242">
        <f>'MOH x Machine Hours'!$B$17+'MOH x Machine Hours'!$B$18*'Production Data'!G242</f>
        <v>3236.1268400413223</v>
      </c>
      <c r="K242" s="11">
        <f>(D242-J242)/D242</f>
        <v>2.9647124425390602E-2</v>
      </c>
    </row>
    <row r="243" spans="1:11" x14ac:dyDescent="0.2">
      <c r="A243">
        <v>242</v>
      </c>
      <c r="B243">
        <v>6500</v>
      </c>
      <c r="C243" s="3">
        <v>3125.5</v>
      </c>
      <c r="D243">
        <v>2829</v>
      </c>
      <c r="E243">
        <v>152</v>
      </c>
      <c r="F243">
        <v>4</v>
      </c>
      <c r="G243">
        <v>38</v>
      </c>
      <c r="H243">
        <f t="shared" si="3"/>
        <v>4000</v>
      </c>
      <c r="I243" s="10">
        <f>(D243-H243)/D243</f>
        <v>-0.41392718275008838</v>
      </c>
      <c r="J243">
        <f>'MOH x Machine Hours'!$B$17+'MOH x Machine Hours'!$B$18*'Production Data'!G243</f>
        <v>2951.5753028363515</v>
      </c>
      <c r="K243" s="11">
        <f>(D243-J243)/D243</f>
        <v>-4.3328138153535353E-2</v>
      </c>
    </row>
    <row r="244" spans="1:11" x14ac:dyDescent="0.2">
      <c r="A244">
        <v>243</v>
      </c>
      <c r="B244">
        <v>6400</v>
      </c>
      <c r="C244" s="3">
        <v>3063.8125</v>
      </c>
      <c r="D244">
        <v>4091</v>
      </c>
      <c r="E244">
        <v>149</v>
      </c>
      <c r="F244">
        <v>4</v>
      </c>
      <c r="G244">
        <v>63</v>
      </c>
      <c r="H244">
        <f t="shared" si="3"/>
        <v>4000</v>
      </c>
      <c r="I244" s="10">
        <f>(D244-H244)/D244</f>
        <v>2.2243950134441456E-2</v>
      </c>
      <c r="J244">
        <f>'MOH x Machine Hours'!$B$17+'MOH x Machine Hours'!$B$18*'Production Data'!G244</f>
        <v>4137.2067078570635</v>
      </c>
      <c r="K244" s="11">
        <f>(D244-J244)/D244</f>
        <v>-1.1294722037903574E-2</v>
      </c>
    </row>
    <row r="245" spans="1:11" x14ac:dyDescent="0.2">
      <c r="A245">
        <v>244</v>
      </c>
      <c r="B245">
        <v>4700</v>
      </c>
      <c r="C245" s="3">
        <v>2220.75</v>
      </c>
      <c r="D245">
        <v>3053</v>
      </c>
      <c r="E245">
        <v>108</v>
      </c>
      <c r="F245">
        <v>3</v>
      </c>
      <c r="G245">
        <v>36</v>
      </c>
      <c r="H245">
        <f t="shared" si="3"/>
        <v>3000</v>
      </c>
      <c r="I245" s="10">
        <f>(D245-H245)/D245</f>
        <v>1.7359973796265967E-2</v>
      </c>
      <c r="J245">
        <f>'MOH x Machine Hours'!$B$17+'MOH x Machine Hours'!$B$18*'Production Data'!G245</f>
        <v>2856.7247904346946</v>
      </c>
      <c r="K245" s="11">
        <f>(D245-J245)/D245</f>
        <v>6.4289292356798367E-2</v>
      </c>
    </row>
    <row r="246" spans="1:11" x14ac:dyDescent="0.2">
      <c r="A246">
        <v>245</v>
      </c>
      <c r="B246">
        <v>8300</v>
      </c>
      <c r="C246" s="3">
        <v>3927.4375</v>
      </c>
      <c r="D246">
        <v>1887</v>
      </c>
      <c r="E246">
        <v>191</v>
      </c>
      <c r="F246">
        <v>5</v>
      </c>
      <c r="G246">
        <v>14</v>
      </c>
      <c r="H246">
        <f t="shared" si="3"/>
        <v>5000</v>
      </c>
      <c r="I246" s="10">
        <f>(D246-H246)/D246</f>
        <v>-1.6497085320614733</v>
      </c>
      <c r="J246">
        <f>'MOH x Machine Hours'!$B$17+'MOH x Machine Hours'!$B$18*'Production Data'!G246</f>
        <v>1813.3691540164684</v>
      </c>
      <c r="K246" s="11">
        <f>(D246-J246)/D246</f>
        <v>3.9020056165093575E-2</v>
      </c>
    </row>
    <row r="247" spans="1:11" x14ac:dyDescent="0.2">
      <c r="A247">
        <v>246</v>
      </c>
      <c r="B247">
        <v>9500</v>
      </c>
      <c r="C247" s="3">
        <v>4564.875</v>
      </c>
      <c r="D247">
        <v>2541</v>
      </c>
      <c r="E247">
        <v>222</v>
      </c>
      <c r="F247">
        <v>6</v>
      </c>
      <c r="G247">
        <v>30</v>
      </c>
      <c r="H247">
        <f t="shared" si="3"/>
        <v>6000</v>
      </c>
      <c r="I247" s="10">
        <f>(D247-H247)/D247</f>
        <v>-1.3612750885478158</v>
      </c>
      <c r="J247">
        <f>'MOH x Machine Hours'!$B$17+'MOH x Machine Hours'!$B$18*'Production Data'!G247</f>
        <v>2572.1732532297237</v>
      </c>
      <c r="K247" s="11">
        <f>(D247-J247)/D247</f>
        <v>-1.2268104380056568E-2</v>
      </c>
    </row>
    <row r="248" spans="1:11" x14ac:dyDescent="0.2">
      <c r="A248">
        <v>247</v>
      </c>
      <c r="B248">
        <v>7800</v>
      </c>
      <c r="C248" s="3">
        <v>3721.8125</v>
      </c>
      <c r="D248">
        <v>2320</v>
      </c>
      <c r="E248">
        <v>181</v>
      </c>
      <c r="F248">
        <v>5</v>
      </c>
      <c r="G248">
        <v>25</v>
      </c>
      <c r="H248">
        <f t="shared" si="3"/>
        <v>5000</v>
      </c>
      <c r="I248" s="10">
        <f>(D248-H248)/D248</f>
        <v>-1.1551724137931034</v>
      </c>
      <c r="J248">
        <f>'MOH x Machine Hours'!$B$17+'MOH x Machine Hours'!$B$18*'Production Data'!G248</f>
        <v>2335.0469722255812</v>
      </c>
      <c r="K248" s="11">
        <f>(D248-J248)/D248</f>
        <v>-6.4857638903367057E-3</v>
      </c>
    </row>
    <row r="249" spans="1:11" x14ac:dyDescent="0.2">
      <c r="A249">
        <v>248</v>
      </c>
      <c r="B249">
        <v>7200</v>
      </c>
      <c r="C249" s="3">
        <v>3351.6875</v>
      </c>
      <c r="D249">
        <v>3850</v>
      </c>
      <c r="E249">
        <v>163</v>
      </c>
      <c r="F249">
        <v>4</v>
      </c>
      <c r="G249">
        <v>61</v>
      </c>
      <c r="H249">
        <f t="shared" si="3"/>
        <v>4000</v>
      </c>
      <c r="I249" s="10">
        <f>(D249-H249)/D249</f>
        <v>-3.896103896103896E-2</v>
      </c>
      <c r="J249">
        <f>'MOH x Machine Hours'!$B$17+'MOH x Machine Hours'!$B$18*'Production Data'!G249</f>
        <v>4042.3561954554061</v>
      </c>
      <c r="K249" s="11">
        <f>(D249-J249)/D249</f>
        <v>-4.9962648170235359E-2</v>
      </c>
    </row>
    <row r="250" spans="1:11" x14ac:dyDescent="0.2">
      <c r="A250">
        <v>249</v>
      </c>
      <c r="B250">
        <v>4700</v>
      </c>
      <c r="C250" s="3">
        <v>2241.3125</v>
      </c>
      <c r="D250">
        <v>2555</v>
      </c>
      <c r="E250">
        <v>109</v>
      </c>
      <c r="F250">
        <v>3</v>
      </c>
      <c r="G250">
        <v>36</v>
      </c>
      <c r="H250">
        <f t="shared" si="3"/>
        <v>3000</v>
      </c>
      <c r="I250" s="10">
        <f>(D250-H250)/D250</f>
        <v>-0.17416829745596868</v>
      </c>
      <c r="J250">
        <f>'MOH x Machine Hours'!$B$17+'MOH x Machine Hours'!$B$18*'Production Data'!G250</f>
        <v>2856.7247904346946</v>
      </c>
      <c r="K250" s="11">
        <f>(D250-J250)/D250</f>
        <v>-0.11809189449498809</v>
      </c>
    </row>
    <row r="251" spans="1:11" x14ac:dyDescent="0.2">
      <c r="A251">
        <v>250</v>
      </c>
      <c r="B251">
        <v>7600</v>
      </c>
      <c r="C251" s="3">
        <v>3557.3125</v>
      </c>
      <c r="D251">
        <v>1511</v>
      </c>
      <c r="E251">
        <v>173</v>
      </c>
      <c r="F251">
        <v>4</v>
      </c>
      <c r="G251">
        <v>13</v>
      </c>
      <c r="H251">
        <f t="shared" si="3"/>
        <v>4000</v>
      </c>
      <c r="I251" s="10">
        <f>(D251-H251)/D251</f>
        <v>-1.6472534745201852</v>
      </c>
      <c r="J251">
        <f>'MOH x Machine Hours'!$B$17+'MOH x Machine Hours'!$B$18*'Production Data'!G251</f>
        <v>1765.94389781564</v>
      </c>
      <c r="K251" s="11">
        <f>(D251-J251)/D251</f>
        <v>-0.16872527982504298</v>
      </c>
    </row>
    <row r="252" spans="1:11" x14ac:dyDescent="0.2">
      <c r="A252">
        <v>251</v>
      </c>
      <c r="B252">
        <v>2600</v>
      </c>
      <c r="C252" s="3">
        <v>1274.875</v>
      </c>
      <c r="D252">
        <v>3553</v>
      </c>
      <c r="E252">
        <v>62</v>
      </c>
      <c r="F252">
        <v>2</v>
      </c>
      <c r="G252">
        <v>55</v>
      </c>
      <c r="H252">
        <f t="shared" si="3"/>
        <v>2000</v>
      </c>
      <c r="I252" s="10">
        <f>(D252-H252)/D252</f>
        <v>0.43709541232761046</v>
      </c>
      <c r="J252">
        <f>'MOH x Machine Hours'!$B$17+'MOH x Machine Hours'!$B$18*'Production Data'!G252</f>
        <v>3757.8046582504353</v>
      </c>
      <c r="K252" s="11">
        <f>(D252-J252)/D252</f>
        <v>-5.7642740852922966E-2</v>
      </c>
    </row>
    <row r="253" spans="1:11" x14ac:dyDescent="0.2">
      <c r="A253">
        <v>252</v>
      </c>
      <c r="B253">
        <v>9100</v>
      </c>
      <c r="C253" s="3">
        <v>4379.8125</v>
      </c>
      <c r="D253">
        <v>2109</v>
      </c>
      <c r="E253">
        <v>213</v>
      </c>
      <c r="F253">
        <v>5</v>
      </c>
      <c r="G253">
        <v>23</v>
      </c>
      <c r="H253">
        <f t="shared" si="3"/>
        <v>5000</v>
      </c>
      <c r="I253" s="10">
        <f>(D253-H253)/D253</f>
        <v>-1.370791844476055</v>
      </c>
      <c r="J253">
        <f>'MOH x Machine Hours'!$B$17+'MOH x Machine Hours'!$B$18*'Production Data'!G253</f>
        <v>2240.1964598239247</v>
      </c>
      <c r="K253" s="11">
        <f>(D253-J253)/D253</f>
        <v>-6.2207899394938204E-2</v>
      </c>
    </row>
    <row r="254" spans="1:11" x14ac:dyDescent="0.2">
      <c r="A254">
        <v>253</v>
      </c>
      <c r="B254">
        <v>4700</v>
      </c>
      <c r="C254" s="3">
        <v>2385.25</v>
      </c>
      <c r="D254">
        <v>4907</v>
      </c>
      <c r="E254">
        <v>116</v>
      </c>
      <c r="F254">
        <v>3</v>
      </c>
      <c r="G254">
        <v>76</v>
      </c>
      <c r="H254">
        <f t="shared" si="3"/>
        <v>3000</v>
      </c>
      <c r="I254" s="10">
        <f>(D254-H254)/D254</f>
        <v>0.38862848991237009</v>
      </c>
      <c r="J254">
        <f>'MOH x Machine Hours'!$B$17+'MOH x Machine Hours'!$B$18*'Production Data'!G254</f>
        <v>4753.735038467833</v>
      </c>
      <c r="K254" s="11">
        <f>(D254-J254)/D254</f>
        <v>3.1233943658481155E-2</v>
      </c>
    </row>
    <row r="255" spans="1:11" x14ac:dyDescent="0.2">
      <c r="A255">
        <v>254</v>
      </c>
      <c r="B255">
        <v>4500</v>
      </c>
      <c r="C255" s="3">
        <v>2035.6875</v>
      </c>
      <c r="D255">
        <v>4196</v>
      </c>
      <c r="E255">
        <v>99</v>
      </c>
      <c r="F255">
        <v>2</v>
      </c>
      <c r="G255">
        <v>60</v>
      </c>
      <c r="H255">
        <f t="shared" si="3"/>
        <v>2000</v>
      </c>
      <c r="I255" s="10">
        <f>(D255-H255)/D255</f>
        <v>0.52335557673975219</v>
      </c>
      <c r="J255">
        <f>'MOH x Machine Hours'!$B$17+'MOH x Machine Hours'!$B$18*'Production Data'!G255</f>
        <v>3994.9309392545774</v>
      </c>
      <c r="K255" s="11">
        <f>(D255-J255)/D255</f>
        <v>4.7919223247240843E-2</v>
      </c>
    </row>
    <row r="256" spans="1:11" x14ac:dyDescent="0.2">
      <c r="A256">
        <v>255</v>
      </c>
      <c r="B256">
        <v>5700</v>
      </c>
      <c r="C256" s="3">
        <v>2899.3125</v>
      </c>
      <c r="D256">
        <v>5293</v>
      </c>
      <c r="E256">
        <v>141</v>
      </c>
      <c r="F256">
        <v>4</v>
      </c>
      <c r="G256">
        <v>91</v>
      </c>
      <c r="H256">
        <f t="shared" si="3"/>
        <v>4000</v>
      </c>
      <c r="I256" s="10">
        <f>(D256-H256)/D256</f>
        <v>0.24428490459096922</v>
      </c>
      <c r="J256">
        <f>'MOH x Machine Hours'!$B$17+'MOH x Machine Hours'!$B$18*'Production Data'!G256</f>
        <v>5465.1138814802598</v>
      </c>
      <c r="K256" s="11">
        <f>(D256-J256)/D256</f>
        <v>-3.2517264591018287E-2</v>
      </c>
    </row>
    <row r="257" spans="1:11" x14ac:dyDescent="0.2">
      <c r="A257">
        <v>256</v>
      </c>
      <c r="B257">
        <v>5600</v>
      </c>
      <c r="C257" s="3">
        <v>2693.6875</v>
      </c>
      <c r="D257">
        <v>5601</v>
      </c>
      <c r="E257">
        <v>131</v>
      </c>
      <c r="F257">
        <v>3</v>
      </c>
      <c r="G257">
        <v>96</v>
      </c>
      <c r="H257">
        <f t="shared" si="3"/>
        <v>3000</v>
      </c>
      <c r="I257" s="10">
        <f>(D257-H257)/D257</f>
        <v>0.46438136047134443</v>
      </c>
      <c r="J257">
        <f>'MOH x Machine Hours'!$B$17+'MOH x Machine Hours'!$B$18*'Production Data'!G257</f>
        <v>5702.2401624844015</v>
      </c>
      <c r="K257" s="11">
        <f>(D257-J257)/D257</f>
        <v>-1.8075372698518385E-2</v>
      </c>
    </row>
    <row r="258" spans="1:11" x14ac:dyDescent="0.2">
      <c r="A258">
        <v>257</v>
      </c>
      <c r="B258">
        <v>9000</v>
      </c>
      <c r="C258" s="3">
        <v>4318.125</v>
      </c>
      <c r="D258">
        <v>1959</v>
      </c>
      <c r="E258">
        <v>210</v>
      </c>
      <c r="F258">
        <v>5</v>
      </c>
      <c r="G258">
        <v>21</v>
      </c>
      <c r="H258">
        <f t="shared" si="3"/>
        <v>5000</v>
      </c>
      <c r="I258" s="10">
        <f>(D258-H258)/D258</f>
        <v>-1.5523226135783563</v>
      </c>
      <c r="J258">
        <f>'MOH x Machine Hours'!$B$17+'MOH x Machine Hours'!$B$18*'Production Data'!G258</f>
        <v>2145.3459474222677</v>
      </c>
      <c r="K258" s="11">
        <f>(D258-J258)/D258</f>
        <v>-9.5122995110907466E-2</v>
      </c>
    </row>
    <row r="259" spans="1:11" x14ac:dyDescent="0.2">
      <c r="A259">
        <v>258</v>
      </c>
      <c r="B259">
        <v>8100</v>
      </c>
      <c r="C259" s="3">
        <v>3906.875</v>
      </c>
      <c r="D259">
        <v>5489</v>
      </c>
      <c r="E259">
        <v>190</v>
      </c>
      <c r="F259">
        <v>5</v>
      </c>
      <c r="G259">
        <v>93</v>
      </c>
      <c r="H259">
        <f t="shared" ref="H259:H322" si="4">F259*1000</f>
        <v>5000</v>
      </c>
      <c r="I259" s="10">
        <f>(D259-H259)/D259</f>
        <v>8.908726543997085E-2</v>
      </c>
      <c r="J259">
        <f>'MOH x Machine Hours'!$B$17+'MOH x Machine Hours'!$B$18*'Production Data'!G259</f>
        <v>5559.9643938819163</v>
      </c>
      <c r="K259" s="11">
        <f>(D259-J259)/D259</f>
        <v>-1.2928474017474274E-2</v>
      </c>
    </row>
    <row r="260" spans="1:11" x14ac:dyDescent="0.2">
      <c r="A260">
        <v>259</v>
      </c>
      <c r="B260">
        <v>7500</v>
      </c>
      <c r="C260" s="3">
        <v>3721.8125</v>
      </c>
      <c r="D260">
        <v>4754</v>
      </c>
      <c r="E260">
        <v>181</v>
      </c>
      <c r="F260">
        <v>5</v>
      </c>
      <c r="G260">
        <v>71</v>
      </c>
      <c r="H260">
        <f t="shared" si="4"/>
        <v>5000</v>
      </c>
      <c r="I260" s="10">
        <f>(D260-H260)/D260</f>
        <v>-5.1745898190997057E-2</v>
      </c>
      <c r="J260">
        <f>'MOH x Machine Hours'!$B$17+'MOH x Machine Hours'!$B$18*'Production Data'!G260</f>
        <v>4516.6087574636904</v>
      </c>
      <c r="K260" s="11">
        <f>(D260-J260)/D260</f>
        <v>4.993505312080556E-2</v>
      </c>
    </row>
    <row r="261" spans="1:11" x14ac:dyDescent="0.2">
      <c r="A261">
        <v>260</v>
      </c>
      <c r="B261">
        <v>5600</v>
      </c>
      <c r="C261" s="3">
        <v>2632</v>
      </c>
      <c r="D261">
        <v>2156</v>
      </c>
      <c r="E261">
        <v>128</v>
      </c>
      <c r="F261">
        <v>3</v>
      </c>
      <c r="G261">
        <v>19</v>
      </c>
      <c r="H261">
        <f t="shared" si="4"/>
        <v>3000</v>
      </c>
      <c r="I261" s="10">
        <f>(D261-H261)/D261</f>
        <v>-0.39146567717996289</v>
      </c>
      <c r="J261">
        <f>'MOH x Machine Hours'!$B$17+'MOH x Machine Hours'!$B$18*'Production Data'!G261</f>
        <v>2050.4954350206108</v>
      </c>
      <c r="K261" s="11">
        <f>(D261-J261)/D261</f>
        <v>4.8935326984874405E-2</v>
      </c>
    </row>
    <row r="262" spans="1:11" x14ac:dyDescent="0.2">
      <c r="A262">
        <v>261</v>
      </c>
      <c r="B262">
        <v>4300</v>
      </c>
      <c r="C262" s="3">
        <v>2220.75</v>
      </c>
      <c r="D262">
        <v>3681</v>
      </c>
      <c r="E262">
        <v>108</v>
      </c>
      <c r="F262">
        <v>3</v>
      </c>
      <c r="G262">
        <v>55</v>
      </c>
      <c r="H262">
        <f t="shared" si="4"/>
        <v>3000</v>
      </c>
      <c r="I262" s="10">
        <f>(D262-H262)/D262</f>
        <v>0.18500407497962509</v>
      </c>
      <c r="J262">
        <f>'MOH x Machine Hours'!$B$17+'MOH x Machine Hours'!$B$18*'Production Data'!G262</f>
        <v>3757.8046582504353</v>
      </c>
      <c r="K262" s="11">
        <f>(D262-J262)/D262</f>
        <v>-2.0865161165562428E-2</v>
      </c>
    </row>
    <row r="263" spans="1:11" x14ac:dyDescent="0.2">
      <c r="A263">
        <v>262</v>
      </c>
      <c r="B263">
        <v>9700</v>
      </c>
      <c r="C263" s="3">
        <v>4749.9375</v>
      </c>
      <c r="D263">
        <v>3902</v>
      </c>
      <c r="E263">
        <v>231</v>
      </c>
      <c r="F263">
        <v>6</v>
      </c>
      <c r="G263">
        <v>55</v>
      </c>
      <c r="H263">
        <f t="shared" si="4"/>
        <v>6000</v>
      </c>
      <c r="I263" s="10">
        <f>(D263-H263)/D263</f>
        <v>-0.53767298821117371</v>
      </c>
      <c r="J263">
        <f>'MOH x Machine Hours'!$B$17+'MOH x Machine Hours'!$B$18*'Production Data'!G263</f>
        <v>3757.8046582504353</v>
      </c>
      <c r="K263" s="11">
        <f>(D263-J263)/D263</f>
        <v>3.6954213672364095E-2</v>
      </c>
    </row>
    <row r="264" spans="1:11" x14ac:dyDescent="0.2">
      <c r="A264">
        <v>263</v>
      </c>
      <c r="B264">
        <v>9000</v>
      </c>
      <c r="C264" s="3">
        <v>4133.0625</v>
      </c>
      <c r="D264">
        <v>2641</v>
      </c>
      <c r="E264">
        <v>201</v>
      </c>
      <c r="F264">
        <v>5</v>
      </c>
      <c r="G264">
        <v>34</v>
      </c>
      <c r="H264">
        <f t="shared" si="4"/>
        <v>5000</v>
      </c>
      <c r="I264" s="10">
        <f>(D264-H264)/D264</f>
        <v>-0.89322226429382812</v>
      </c>
      <c r="J264">
        <f>'MOH x Machine Hours'!$B$17+'MOH x Machine Hours'!$B$18*'Production Data'!G264</f>
        <v>2761.8742780330376</v>
      </c>
      <c r="K264" s="11">
        <f>(D264-J264)/D264</f>
        <v>-4.5768374870517846E-2</v>
      </c>
    </row>
    <row r="265" spans="1:11" x14ac:dyDescent="0.2">
      <c r="A265">
        <v>264</v>
      </c>
      <c r="B265">
        <v>4400</v>
      </c>
      <c r="C265" s="3">
        <v>2035.6875</v>
      </c>
      <c r="D265">
        <v>3274</v>
      </c>
      <c r="E265">
        <v>99</v>
      </c>
      <c r="F265">
        <v>2</v>
      </c>
      <c r="G265">
        <v>45</v>
      </c>
      <c r="H265">
        <f t="shared" si="4"/>
        <v>2000</v>
      </c>
      <c r="I265" s="10">
        <f>(D265-H265)/D265</f>
        <v>0.38912645082467928</v>
      </c>
      <c r="J265">
        <f>'MOH x Machine Hours'!$B$17+'MOH x Machine Hours'!$B$18*'Production Data'!G265</f>
        <v>3283.5520962421506</v>
      </c>
      <c r="K265" s="11">
        <f>(D265-J265)/D265</f>
        <v>-2.917561466753385E-3</v>
      </c>
    </row>
    <row r="266" spans="1:11" x14ac:dyDescent="0.2">
      <c r="A266">
        <v>265</v>
      </c>
      <c r="B266">
        <v>5800</v>
      </c>
      <c r="C266" s="3">
        <v>2858.1875</v>
      </c>
      <c r="D266">
        <v>4066</v>
      </c>
      <c r="E266">
        <v>139</v>
      </c>
      <c r="F266">
        <v>3</v>
      </c>
      <c r="G266">
        <v>65</v>
      </c>
      <c r="H266">
        <f t="shared" si="4"/>
        <v>3000</v>
      </c>
      <c r="I266" s="10">
        <f>(D266-H266)/D266</f>
        <v>0.26217412690605019</v>
      </c>
      <c r="J266">
        <f>'MOH x Machine Hours'!$B$17+'MOH x Machine Hours'!$B$18*'Production Data'!G266</f>
        <v>4232.0572202587191</v>
      </c>
      <c r="K266" s="11">
        <f>(D266-J266)/D266</f>
        <v>-4.0840437840314582E-2</v>
      </c>
    </row>
    <row r="267" spans="1:11" x14ac:dyDescent="0.2">
      <c r="A267">
        <v>266</v>
      </c>
      <c r="B267">
        <v>6500</v>
      </c>
      <c r="C267" s="3">
        <v>3125.5</v>
      </c>
      <c r="D267">
        <v>4581</v>
      </c>
      <c r="E267">
        <v>152</v>
      </c>
      <c r="F267">
        <v>4</v>
      </c>
      <c r="G267">
        <v>67</v>
      </c>
      <c r="H267">
        <f t="shared" si="4"/>
        <v>4000</v>
      </c>
      <c r="I267" s="10">
        <f>(D267-H267)/D267</f>
        <v>0.12682820344902859</v>
      </c>
      <c r="J267">
        <f>'MOH x Machine Hours'!$B$17+'MOH x Machine Hours'!$B$18*'Production Data'!G267</f>
        <v>4326.9077326603765</v>
      </c>
      <c r="K267" s="11">
        <f>(D267-J267)/D267</f>
        <v>5.5466550390662193E-2</v>
      </c>
    </row>
    <row r="268" spans="1:11" x14ac:dyDescent="0.2">
      <c r="A268">
        <v>267</v>
      </c>
      <c r="B268">
        <v>3100</v>
      </c>
      <c r="C268" s="3">
        <v>1521.625</v>
      </c>
      <c r="D268">
        <v>2474</v>
      </c>
      <c r="E268">
        <v>74</v>
      </c>
      <c r="F268">
        <v>2</v>
      </c>
      <c r="G268">
        <v>25</v>
      </c>
      <c r="H268">
        <f t="shared" si="4"/>
        <v>2000</v>
      </c>
      <c r="I268" s="10">
        <f>(D268-H268)/D268</f>
        <v>0.1915925626515764</v>
      </c>
      <c r="J268">
        <f>'MOH x Machine Hours'!$B$17+'MOH x Machine Hours'!$B$18*'Production Data'!G268</f>
        <v>2335.0469722255812</v>
      </c>
      <c r="K268" s="11">
        <f>(D268-J268)/D268</f>
        <v>5.6165330547461131E-2</v>
      </c>
    </row>
    <row r="269" spans="1:11" x14ac:dyDescent="0.2">
      <c r="A269">
        <v>268</v>
      </c>
      <c r="B269">
        <v>8500</v>
      </c>
      <c r="C269" s="3">
        <v>3989.125</v>
      </c>
      <c r="D269">
        <v>4839</v>
      </c>
      <c r="E269">
        <v>194</v>
      </c>
      <c r="F269">
        <v>5</v>
      </c>
      <c r="G269">
        <v>78</v>
      </c>
      <c r="H269">
        <f t="shared" si="4"/>
        <v>5000</v>
      </c>
      <c r="I269" s="10">
        <f>(D269-H269)/D269</f>
        <v>-3.3271337053110146E-2</v>
      </c>
      <c r="J269">
        <f>'MOH x Machine Hours'!$B$17+'MOH x Machine Hours'!$B$18*'Production Data'!G269</f>
        <v>4848.5855508694895</v>
      </c>
      <c r="K269" s="11">
        <f>(D269-J269)/D269</f>
        <v>-1.980894992661594E-3</v>
      </c>
    </row>
    <row r="270" spans="1:11" x14ac:dyDescent="0.2">
      <c r="A270">
        <v>269</v>
      </c>
      <c r="B270">
        <v>9700</v>
      </c>
      <c r="C270" s="3">
        <v>4811.625</v>
      </c>
      <c r="D270">
        <v>2672</v>
      </c>
      <c r="E270">
        <v>234</v>
      </c>
      <c r="F270">
        <v>6</v>
      </c>
      <c r="G270">
        <v>34</v>
      </c>
      <c r="H270">
        <f t="shared" si="4"/>
        <v>6000</v>
      </c>
      <c r="I270" s="10">
        <f>(D270-H270)/D270</f>
        <v>-1.2455089820359282</v>
      </c>
      <c r="J270">
        <f>'MOH x Machine Hours'!$B$17+'MOH x Machine Hours'!$B$18*'Production Data'!G270</f>
        <v>2761.8742780330376</v>
      </c>
      <c r="K270" s="11">
        <f>(D270-J270)/D270</f>
        <v>-3.3635583096196714E-2</v>
      </c>
    </row>
    <row r="271" spans="1:11" x14ac:dyDescent="0.2">
      <c r="A271">
        <v>270</v>
      </c>
      <c r="B271">
        <v>8600</v>
      </c>
      <c r="C271" s="3">
        <v>4009.6875</v>
      </c>
      <c r="D271">
        <v>3814</v>
      </c>
      <c r="E271">
        <v>195</v>
      </c>
      <c r="F271">
        <v>5</v>
      </c>
      <c r="G271">
        <v>52</v>
      </c>
      <c r="H271">
        <f t="shared" si="4"/>
        <v>5000</v>
      </c>
      <c r="I271" s="10">
        <f>(D271-H271)/D271</f>
        <v>-0.31095962244362874</v>
      </c>
      <c r="J271">
        <f>'MOH x Machine Hours'!$B$17+'MOH x Machine Hours'!$B$18*'Production Data'!G271</f>
        <v>3615.5288896479497</v>
      </c>
      <c r="K271" s="11">
        <f>(D271-J271)/D271</f>
        <v>5.2037522378618341E-2</v>
      </c>
    </row>
    <row r="272" spans="1:11" x14ac:dyDescent="0.2">
      <c r="A272">
        <v>271</v>
      </c>
      <c r="B272">
        <v>7000</v>
      </c>
      <c r="C272" s="3">
        <v>3413.375</v>
      </c>
      <c r="D272">
        <v>3298</v>
      </c>
      <c r="E272">
        <v>166</v>
      </c>
      <c r="F272">
        <v>4</v>
      </c>
      <c r="G272">
        <v>41</v>
      </c>
      <c r="H272">
        <f t="shared" si="4"/>
        <v>4000</v>
      </c>
      <c r="I272" s="10">
        <f>(D272-H272)/D272</f>
        <v>-0.21285627653123104</v>
      </c>
      <c r="J272">
        <f>'MOH x Machine Hours'!$B$17+'MOH x Machine Hours'!$B$18*'Production Data'!G272</f>
        <v>3093.8510714388367</v>
      </c>
      <c r="K272" s="11">
        <f>(D272-J272)/D272</f>
        <v>6.1900827338133201E-2</v>
      </c>
    </row>
    <row r="273" spans="1:11" x14ac:dyDescent="0.2">
      <c r="A273">
        <v>272</v>
      </c>
      <c r="B273">
        <v>3200</v>
      </c>
      <c r="C273" s="3">
        <v>1747.8125</v>
      </c>
      <c r="D273">
        <v>2165</v>
      </c>
      <c r="E273">
        <v>85</v>
      </c>
      <c r="F273">
        <v>2</v>
      </c>
      <c r="G273">
        <v>20</v>
      </c>
      <c r="H273">
        <f t="shared" si="4"/>
        <v>2000</v>
      </c>
      <c r="I273" s="10">
        <f>(D273-H273)/D273</f>
        <v>7.6212471131639717E-2</v>
      </c>
      <c r="J273">
        <f>'MOH x Machine Hours'!$B$17+'MOH x Machine Hours'!$B$18*'Production Data'!G273</f>
        <v>2097.9206912214395</v>
      </c>
      <c r="K273" s="11">
        <f>(D273-J273)/D273</f>
        <v>3.0983514447372063E-2</v>
      </c>
    </row>
    <row r="274" spans="1:11" x14ac:dyDescent="0.2">
      <c r="A274">
        <v>273</v>
      </c>
      <c r="B274">
        <v>9300</v>
      </c>
      <c r="C274" s="3">
        <v>4420.9375</v>
      </c>
      <c r="D274">
        <v>3034</v>
      </c>
      <c r="E274">
        <v>215</v>
      </c>
      <c r="F274">
        <v>5</v>
      </c>
      <c r="G274">
        <v>37</v>
      </c>
      <c r="H274">
        <f t="shared" si="4"/>
        <v>5000</v>
      </c>
      <c r="I274" s="10">
        <f>(D274-H274)/D274</f>
        <v>-0.64798945286750165</v>
      </c>
      <c r="J274">
        <f>'MOH x Machine Hours'!$B$17+'MOH x Machine Hours'!$B$18*'Production Data'!G274</f>
        <v>2904.1500466355228</v>
      </c>
      <c r="K274" s="11">
        <f>(D274-J274)/D274</f>
        <v>4.2798270719999074E-2</v>
      </c>
    </row>
    <row r="275" spans="1:11" x14ac:dyDescent="0.2">
      <c r="A275">
        <v>274</v>
      </c>
      <c r="B275">
        <v>4600</v>
      </c>
      <c r="C275" s="3">
        <v>2323.5625</v>
      </c>
      <c r="D275">
        <v>4859</v>
      </c>
      <c r="E275">
        <v>113</v>
      </c>
      <c r="F275">
        <v>3</v>
      </c>
      <c r="G275">
        <v>77</v>
      </c>
      <c r="H275">
        <f t="shared" si="4"/>
        <v>3000</v>
      </c>
      <c r="I275" s="10">
        <f>(D275-H275)/D275</f>
        <v>0.38258901008437951</v>
      </c>
      <c r="J275">
        <f>'MOH x Machine Hours'!$B$17+'MOH x Machine Hours'!$B$18*'Production Data'!G275</f>
        <v>4801.1602946686617</v>
      </c>
      <c r="K275" s="11">
        <f>(D275-J275)/D275</f>
        <v>1.1903623241683132E-2</v>
      </c>
    </row>
    <row r="276" spans="1:11" x14ac:dyDescent="0.2">
      <c r="A276">
        <v>275</v>
      </c>
      <c r="B276">
        <v>2700</v>
      </c>
      <c r="C276" s="3">
        <v>1398.25</v>
      </c>
      <c r="D276">
        <v>3154</v>
      </c>
      <c r="E276">
        <v>68</v>
      </c>
      <c r="F276">
        <v>2</v>
      </c>
      <c r="G276">
        <v>38</v>
      </c>
      <c r="H276">
        <f t="shared" si="4"/>
        <v>2000</v>
      </c>
      <c r="I276" s="10">
        <f>(D276-H276)/D276</f>
        <v>0.3658845909955612</v>
      </c>
      <c r="J276">
        <f>'MOH x Machine Hours'!$B$17+'MOH x Machine Hours'!$B$18*'Production Data'!G276</f>
        <v>2951.5753028363515</v>
      </c>
      <c r="K276" s="11">
        <f>(D276-J276)/D276</f>
        <v>6.4180309817263317E-2</v>
      </c>
    </row>
    <row r="277" spans="1:11" x14ac:dyDescent="0.2">
      <c r="A277">
        <v>276</v>
      </c>
      <c r="B277">
        <v>6000</v>
      </c>
      <c r="C277" s="3">
        <v>3022.6875</v>
      </c>
      <c r="D277">
        <v>4581</v>
      </c>
      <c r="E277">
        <v>147</v>
      </c>
      <c r="F277">
        <v>4</v>
      </c>
      <c r="G277">
        <v>77</v>
      </c>
      <c r="H277">
        <f t="shared" si="4"/>
        <v>4000</v>
      </c>
      <c r="I277" s="10">
        <f>(D277-H277)/D277</f>
        <v>0.12682820344902859</v>
      </c>
      <c r="J277">
        <f>'MOH x Machine Hours'!$B$17+'MOH x Machine Hours'!$B$18*'Production Data'!G277</f>
        <v>4801.1602946686617</v>
      </c>
      <c r="K277" s="11">
        <f>(D277-J277)/D277</f>
        <v>-4.8059440006256636E-2</v>
      </c>
    </row>
    <row r="278" spans="1:11" x14ac:dyDescent="0.2">
      <c r="A278">
        <v>277</v>
      </c>
      <c r="B278">
        <v>7200</v>
      </c>
      <c r="C278" s="3">
        <v>3433.9375</v>
      </c>
      <c r="D278">
        <v>3843</v>
      </c>
      <c r="E278">
        <v>167</v>
      </c>
      <c r="F278">
        <v>4</v>
      </c>
      <c r="G278">
        <v>54</v>
      </c>
      <c r="H278">
        <f t="shared" si="4"/>
        <v>4000</v>
      </c>
      <c r="I278" s="10">
        <f>(D278-H278)/D278</f>
        <v>-4.0853499869893312E-2</v>
      </c>
      <c r="J278">
        <f>'MOH x Machine Hours'!$B$17+'MOH x Machine Hours'!$B$18*'Production Data'!G278</f>
        <v>3710.3794020496066</v>
      </c>
      <c r="K278" s="11">
        <f>(D278-J278)/D278</f>
        <v>3.4509653382876246E-2</v>
      </c>
    </row>
    <row r="279" spans="1:11" x14ac:dyDescent="0.2">
      <c r="A279">
        <v>278</v>
      </c>
      <c r="B279">
        <v>5500</v>
      </c>
      <c r="C279" s="3">
        <v>2734.8125</v>
      </c>
      <c r="D279">
        <v>1544</v>
      </c>
      <c r="E279">
        <v>133</v>
      </c>
      <c r="F279">
        <v>3</v>
      </c>
      <c r="G279">
        <v>9</v>
      </c>
      <c r="H279">
        <f t="shared" si="4"/>
        <v>3000</v>
      </c>
      <c r="I279" s="10">
        <f>(D279-H279)/D279</f>
        <v>-0.94300518134715028</v>
      </c>
      <c r="J279">
        <f>'MOH x Machine Hours'!$B$17+'MOH x Machine Hours'!$B$18*'Production Data'!G279</f>
        <v>1576.2428730123261</v>
      </c>
      <c r="K279" s="11">
        <f>(D279-J279)/D279</f>
        <v>-2.0882689774822584E-2</v>
      </c>
    </row>
    <row r="280" spans="1:11" x14ac:dyDescent="0.2">
      <c r="A280">
        <v>279</v>
      </c>
      <c r="B280">
        <v>3100</v>
      </c>
      <c r="C280" s="3">
        <v>1459.9375</v>
      </c>
      <c r="D280">
        <v>5333</v>
      </c>
      <c r="E280">
        <v>71</v>
      </c>
      <c r="F280">
        <v>2</v>
      </c>
      <c r="G280">
        <v>82</v>
      </c>
      <c r="H280">
        <f t="shared" si="4"/>
        <v>2000</v>
      </c>
      <c r="I280" s="10">
        <f>(D280-H280)/D280</f>
        <v>0.62497656103506471</v>
      </c>
      <c r="J280">
        <f>'MOH x Machine Hours'!$B$17+'MOH x Machine Hours'!$B$18*'Production Data'!G280</f>
        <v>5038.2865756728033</v>
      </c>
      <c r="K280" s="11">
        <f>(D280-J280)/D280</f>
        <v>5.5262220950158758E-2</v>
      </c>
    </row>
    <row r="281" spans="1:11" x14ac:dyDescent="0.2">
      <c r="A281">
        <v>280</v>
      </c>
      <c r="B281">
        <v>8700</v>
      </c>
      <c r="C281" s="3">
        <v>4133.0625</v>
      </c>
      <c r="D281">
        <v>5672</v>
      </c>
      <c r="E281">
        <v>201</v>
      </c>
      <c r="F281">
        <v>5</v>
      </c>
      <c r="G281">
        <v>94</v>
      </c>
      <c r="H281">
        <f t="shared" si="4"/>
        <v>5000</v>
      </c>
      <c r="I281" s="10">
        <f>(D281-H281)/D281</f>
        <v>0.11847672778561354</v>
      </c>
      <c r="J281">
        <f>'MOH x Machine Hours'!$B$17+'MOH x Machine Hours'!$B$18*'Production Data'!G281</f>
        <v>5607.389650082745</v>
      </c>
      <c r="K281" s="11">
        <f>(D281-J281)/D281</f>
        <v>1.1391105415595029E-2</v>
      </c>
    </row>
    <row r="282" spans="1:11" x14ac:dyDescent="0.2">
      <c r="A282">
        <v>281</v>
      </c>
      <c r="B282">
        <v>2600</v>
      </c>
      <c r="C282" s="3">
        <v>1192.625</v>
      </c>
      <c r="D282">
        <v>2458</v>
      </c>
      <c r="E282">
        <v>58</v>
      </c>
      <c r="F282">
        <v>1</v>
      </c>
      <c r="G282">
        <v>26</v>
      </c>
      <c r="H282">
        <f t="shared" si="4"/>
        <v>1000</v>
      </c>
      <c r="I282" s="10">
        <f>(D282-H282)/D282</f>
        <v>0.5931651749389748</v>
      </c>
      <c r="J282">
        <f>'MOH x Machine Hours'!$B$17+'MOH x Machine Hours'!$B$18*'Production Data'!G282</f>
        <v>2382.4722284264099</v>
      </c>
      <c r="K282" s="11">
        <f>(D282-J282)/D282</f>
        <v>3.0727327735390619E-2</v>
      </c>
    </row>
    <row r="283" spans="1:11" x14ac:dyDescent="0.2">
      <c r="A283">
        <v>282</v>
      </c>
      <c r="B283">
        <v>9800</v>
      </c>
      <c r="C283" s="3">
        <v>4729.375</v>
      </c>
      <c r="D283">
        <v>4088</v>
      </c>
      <c r="E283">
        <v>230</v>
      </c>
      <c r="F283">
        <v>6</v>
      </c>
      <c r="G283">
        <v>60</v>
      </c>
      <c r="H283">
        <f t="shared" si="4"/>
        <v>6000</v>
      </c>
      <c r="I283" s="10">
        <f>(D283-H283)/D283</f>
        <v>-0.46771037181996084</v>
      </c>
      <c r="J283">
        <f>'MOH x Machine Hours'!$B$17+'MOH x Machine Hours'!$B$18*'Production Data'!G283</f>
        <v>3994.9309392545774</v>
      </c>
      <c r="K283" s="11">
        <f>(D283-J283)/D283</f>
        <v>2.2766404291933117E-2</v>
      </c>
    </row>
    <row r="284" spans="1:11" x14ac:dyDescent="0.2">
      <c r="A284">
        <v>283</v>
      </c>
      <c r="B284">
        <v>3100</v>
      </c>
      <c r="C284" s="3">
        <v>1562.75</v>
      </c>
      <c r="D284">
        <v>4889</v>
      </c>
      <c r="E284">
        <v>76</v>
      </c>
      <c r="F284">
        <v>2</v>
      </c>
      <c r="G284">
        <v>77</v>
      </c>
      <c r="H284">
        <f t="shared" si="4"/>
        <v>2000</v>
      </c>
      <c r="I284" s="10">
        <f>(D284-H284)/D284</f>
        <v>0.59091838821844955</v>
      </c>
      <c r="J284">
        <f>'MOH x Machine Hours'!$B$17+'MOH x Machine Hours'!$B$18*'Production Data'!G284</f>
        <v>4801.1602946686617</v>
      </c>
      <c r="K284" s="11">
        <f>(D284-J284)/D284</f>
        <v>1.7966804117680167E-2</v>
      </c>
    </row>
    <row r="285" spans="1:11" x14ac:dyDescent="0.2">
      <c r="A285">
        <v>284</v>
      </c>
      <c r="B285">
        <v>9600</v>
      </c>
      <c r="C285" s="3">
        <v>4503.1875</v>
      </c>
      <c r="D285">
        <v>5263</v>
      </c>
      <c r="E285">
        <v>219</v>
      </c>
      <c r="F285">
        <v>5</v>
      </c>
      <c r="G285">
        <v>90</v>
      </c>
      <c r="H285">
        <f t="shared" si="4"/>
        <v>5000</v>
      </c>
      <c r="I285" s="10">
        <f>(D285-H285)/D285</f>
        <v>4.9971499144974348E-2</v>
      </c>
      <c r="J285">
        <f>'MOH x Machine Hours'!$B$17+'MOH x Machine Hours'!$B$18*'Production Data'!G285</f>
        <v>5417.6886252794311</v>
      </c>
      <c r="K285" s="11">
        <f>(D285-J285)/D285</f>
        <v>-2.9391720554708553E-2</v>
      </c>
    </row>
    <row r="286" spans="1:11" x14ac:dyDescent="0.2">
      <c r="A286">
        <v>285</v>
      </c>
      <c r="B286">
        <v>3900</v>
      </c>
      <c r="C286" s="3">
        <v>1788.9375</v>
      </c>
      <c r="D286">
        <v>5408</v>
      </c>
      <c r="E286">
        <v>87</v>
      </c>
      <c r="F286">
        <v>2</v>
      </c>
      <c r="G286">
        <v>89</v>
      </c>
      <c r="H286">
        <f t="shared" si="4"/>
        <v>2000</v>
      </c>
      <c r="I286" s="10">
        <f>(D286-H286)/D286</f>
        <v>0.63017751479289941</v>
      </c>
      <c r="J286">
        <f>'MOH x Machine Hours'!$B$17+'MOH x Machine Hours'!$B$18*'Production Data'!G286</f>
        <v>5370.2633690786024</v>
      </c>
      <c r="K286" s="11">
        <f>(D286-J286)/D286</f>
        <v>6.9779273153471877E-3</v>
      </c>
    </row>
    <row r="287" spans="1:11" x14ac:dyDescent="0.2">
      <c r="A287">
        <v>286</v>
      </c>
      <c r="B287">
        <v>5300</v>
      </c>
      <c r="C287" s="3">
        <v>2549.75</v>
      </c>
      <c r="D287">
        <v>2392</v>
      </c>
      <c r="E287">
        <v>124</v>
      </c>
      <c r="F287">
        <v>3</v>
      </c>
      <c r="G287">
        <v>29</v>
      </c>
      <c r="H287">
        <f t="shared" si="4"/>
        <v>3000</v>
      </c>
      <c r="I287" s="10">
        <f>(D287-H287)/D287</f>
        <v>-0.25418060200668896</v>
      </c>
      <c r="J287">
        <f>'MOH x Machine Hours'!$B$17+'MOH x Machine Hours'!$B$18*'Production Data'!G287</f>
        <v>2524.747997028895</v>
      </c>
      <c r="K287" s="11">
        <f>(D287-J287)/D287</f>
        <v>-5.5496654276293911E-2</v>
      </c>
    </row>
    <row r="288" spans="1:11" x14ac:dyDescent="0.2">
      <c r="A288">
        <v>287</v>
      </c>
      <c r="B288">
        <v>4800</v>
      </c>
      <c r="C288" s="3">
        <v>2446.9375</v>
      </c>
      <c r="D288">
        <v>3245</v>
      </c>
      <c r="E288">
        <v>119</v>
      </c>
      <c r="F288">
        <v>3</v>
      </c>
      <c r="G288">
        <v>48</v>
      </c>
      <c r="H288">
        <f t="shared" si="4"/>
        <v>3000</v>
      </c>
      <c r="I288" s="10">
        <f>(D288-H288)/D288</f>
        <v>7.5500770416024654E-2</v>
      </c>
      <c r="J288">
        <f>'MOH x Machine Hours'!$B$17+'MOH x Machine Hours'!$B$18*'Production Data'!G288</f>
        <v>3425.8278648446358</v>
      </c>
      <c r="K288" s="11">
        <f>(D288-J288)/D288</f>
        <v>-5.572507391206033E-2</v>
      </c>
    </row>
    <row r="289" spans="1:11" x14ac:dyDescent="0.2">
      <c r="A289">
        <v>288</v>
      </c>
      <c r="B289">
        <v>3500</v>
      </c>
      <c r="C289" s="3">
        <v>1727.25</v>
      </c>
      <c r="D289">
        <v>5087</v>
      </c>
      <c r="E289">
        <v>84</v>
      </c>
      <c r="F289">
        <v>2</v>
      </c>
      <c r="G289">
        <v>82</v>
      </c>
      <c r="H289">
        <f t="shared" si="4"/>
        <v>2000</v>
      </c>
      <c r="I289" s="10">
        <f>(D289-H289)/D289</f>
        <v>0.60684096717122071</v>
      </c>
      <c r="J289">
        <f>'MOH x Machine Hours'!$B$17+'MOH x Machine Hours'!$B$18*'Production Data'!G289</f>
        <v>5038.2865756728033</v>
      </c>
      <c r="K289" s="11">
        <f>(D289-J289)/D289</f>
        <v>9.5760613971292829E-3</v>
      </c>
    </row>
    <row r="290" spans="1:11" x14ac:dyDescent="0.2">
      <c r="A290">
        <v>289</v>
      </c>
      <c r="B290">
        <v>8900</v>
      </c>
      <c r="C290" s="3">
        <v>4359.25</v>
      </c>
      <c r="D290">
        <v>3679</v>
      </c>
      <c r="E290">
        <v>212</v>
      </c>
      <c r="F290">
        <v>5</v>
      </c>
      <c r="G290">
        <v>50</v>
      </c>
      <c r="H290">
        <f t="shared" si="4"/>
        <v>5000</v>
      </c>
      <c r="I290" s="10">
        <f>(D290-H290)/D290</f>
        <v>-0.35906496330524601</v>
      </c>
      <c r="J290">
        <f>'MOH x Machine Hours'!$B$17+'MOH x Machine Hours'!$B$18*'Production Data'!G290</f>
        <v>3520.6783772462927</v>
      </c>
      <c r="K290" s="11">
        <f>(D290-J290)/D290</f>
        <v>4.3033874083638839E-2</v>
      </c>
    </row>
    <row r="291" spans="1:11" x14ac:dyDescent="0.2">
      <c r="A291">
        <v>290</v>
      </c>
      <c r="B291">
        <v>8500</v>
      </c>
      <c r="C291" s="3">
        <v>3927.4375</v>
      </c>
      <c r="D291">
        <v>5385</v>
      </c>
      <c r="E291">
        <v>191</v>
      </c>
      <c r="F291">
        <v>5</v>
      </c>
      <c r="G291">
        <v>88</v>
      </c>
      <c r="H291">
        <f t="shared" si="4"/>
        <v>5000</v>
      </c>
      <c r="I291" s="10">
        <f>(D291-H291)/D291</f>
        <v>7.1494893221912714E-2</v>
      </c>
      <c r="J291">
        <f>'MOH x Machine Hours'!$B$17+'MOH x Machine Hours'!$B$18*'Production Data'!G291</f>
        <v>5322.8381128777746</v>
      </c>
      <c r="K291" s="11">
        <f>(D291-J291)/D291</f>
        <v>1.1543525927989857E-2</v>
      </c>
    </row>
    <row r="292" spans="1:11" x14ac:dyDescent="0.2">
      <c r="A292">
        <v>291</v>
      </c>
      <c r="B292">
        <v>4400</v>
      </c>
      <c r="C292" s="3">
        <v>2015.125</v>
      </c>
      <c r="D292">
        <v>5321</v>
      </c>
      <c r="E292">
        <v>98</v>
      </c>
      <c r="F292">
        <v>2</v>
      </c>
      <c r="G292">
        <v>97</v>
      </c>
      <c r="H292">
        <f t="shared" si="4"/>
        <v>2000</v>
      </c>
      <c r="I292" s="10">
        <f>(D292-H292)/D292</f>
        <v>0.62413080248073671</v>
      </c>
      <c r="J292">
        <f>'MOH x Machine Hours'!$B$17+'MOH x Machine Hours'!$B$18*'Production Data'!G292</f>
        <v>5749.6654186852302</v>
      </c>
      <c r="K292" s="11">
        <f>(D292-J292)/D292</f>
        <v>-8.0561063462738239E-2</v>
      </c>
    </row>
    <row r="293" spans="1:11" x14ac:dyDescent="0.2">
      <c r="A293">
        <v>292</v>
      </c>
      <c r="B293">
        <v>8100</v>
      </c>
      <c r="C293" s="3">
        <v>3762.9375</v>
      </c>
      <c r="D293">
        <v>4747</v>
      </c>
      <c r="E293">
        <v>183</v>
      </c>
      <c r="F293">
        <v>5</v>
      </c>
      <c r="G293">
        <v>77</v>
      </c>
      <c r="H293">
        <f t="shared" si="4"/>
        <v>5000</v>
      </c>
      <c r="I293" s="10">
        <f>(D293-H293)/D293</f>
        <v>-5.3296819043606489E-2</v>
      </c>
      <c r="J293">
        <f>'MOH x Machine Hours'!$B$17+'MOH x Machine Hours'!$B$18*'Production Data'!G293</f>
        <v>4801.1602946686617</v>
      </c>
      <c r="K293" s="11">
        <f>(D293-J293)/D293</f>
        <v>-1.1409373218593146E-2</v>
      </c>
    </row>
    <row r="294" spans="1:11" x14ac:dyDescent="0.2">
      <c r="A294">
        <v>293</v>
      </c>
      <c r="B294">
        <v>3200</v>
      </c>
      <c r="C294" s="3">
        <v>1603.875</v>
      </c>
      <c r="D294">
        <v>4936</v>
      </c>
      <c r="E294">
        <v>78</v>
      </c>
      <c r="F294">
        <v>2</v>
      </c>
      <c r="G294">
        <v>81</v>
      </c>
      <c r="H294">
        <f t="shared" si="4"/>
        <v>2000</v>
      </c>
      <c r="I294" s="10">
        <f>(D294-H294)/D294</f>
        <v>0.59481361426256074</v>
      </c>
      <c r="J294">
        <f>'MOH x Machine Hours'!$B$17+'MOH x Machine Hours'!$B$18*'Production Data'!G294</f>
        <v>4990.8613194719746</v>
      </c>
      <c r="K294" s="11">
        <f>(D294-J294)/D294</f>
        <v>-1.1114529876818201E-2</v>
      </c>
    </row>
    <row r="295" spans="1:11" x14ac:dyDescent="0.2">
      <c r="A295">
        <v>294</v>
      </c>
      <c r="B295">
        <v>4600</v>
      </c>
      <c r="C295" s="3">
        <v>2117.9375</v>
      </c>
      <c r="D295">
        <v>2520</v>
      </c>
      <c r="E295">
        <v>103</v>
      </c>
      <c r="F295">
        <v>3</v>
      </c>
      <c r="G295">
        <v>34</v>
      </c>
      <c r="H295">
        <f t="shared" si="4"/>
        <v>3000</v>
      </c>
      <c r="I295" s="10">
        <f>(D295-H295)/D295</f>
        <v>-0.19047619047619047</v>
      </c>
      <c r="J295">
        <f>'MOH x Machine Hours'!$B$17+'MOH x Machine Hours'!$B$18*'Production Data'!G295</f>
        <v>2761.8742780330376</v>
      </c>
      <c r="K295" s="11">
        <f>(D295-J295)/D295</f>
        <v>-9.5981856362316514E-2</v>
      </c>
    </row>
    <row r="296" spans="1:11" x14ac:dyDescent="0.2">
      <c r="A296">
        <v>295</v>
      </c>
      <c r="B296">
        <v>9000</v>
      </c>
      <c r="C296" s="3">
        <v>4462.0625</v>
      </c>
      <c r="D296">
        <v>4904</v>
      </c>
      <c r="E296">
        <v>217</v>
      </c>
      <c r="F296">
        <v>5</v>
      </c>
      <c r="G296">
        <v>76</v>
      </c>
      <c r="H296">
        <f t="shared" si="4"/>
        <v>5000</v>
      </c>
      <c r="I296" s="10">
        <f>(D296-H296)/D296</f>
        <v>-1.9575856443719411E-2</v>
      </c>
      <c r="J296">
        <f>'MOH x Machine Hours'!$B$17+'MOH x Machine Hours'!$B$18*'Production Data'!G296</f>
        <v>4753.735038467833</v>
      </c>
      <c r="K296" s="11">
        <f>(D296-J296)/D296</f>
        <v>3.0641305369528353E-2</v>
      </c>
    </row>
    <row r="297" spans="1:11" x14ac:dyDescent="0.2">
      <c r="A297">
        <v>296</v>
      </c>
      <c r="B297">
        <v>4400</v>
      </c>
      <c r="C297" s="3">
        <v>2015.125</v>
      </c>
      <c r="D297">
        <v>5306</v>
      </c>
      <c r="E297">
        <v>98</v>
      </c>
      <c r="F297">
        <v>2</v>
      </c>
      <c r="G297">
        <v>82</v>
      </c>
      <c r="H297">
        <f t="shared" si="4"/>
        <v>2000</v>
      </c>
      <c r="I297" s="10">
        <f>(D297-H297)/D297</f>
        <v>0.62306822465133815</v>
      </c>
      <c r="J297">
        <f>'MOH x Machine Hours'!$B$17+'MOH x Machine Hours'!$B$18*'Production Data'!G297</f>
        <v>5038.2865756728033</v>
      </c>
      <c r="K297" s="11">
        <f>(D297-J297)/D297</f>
        <v>5.0454848158159947E-2</v>
      </c>
    </row>
    <row r="298" spans="1:11" x14ac:dyDescent="0.2">
      <c r="A298">
        <v>297</v>
      </c>
      <c r="B298">
        <v>3600</v>
      </c>
      <c r="C298" s="3">
        <v>1830.0625</v>
      </c>
      <c r="D298">
        <v>3445</v>
      </c>
      <c r="E298">
        <v>89</v>
      </c>
      <c r="F298">
        <v>2</v>
      </c>
      <c r="G298">
        <v>49</v>
      </c>
      <c r="H298">
        <f t="shared" si="4"/>
        <v>2000</v>
      </c>
      <c r="I298" s="10">
        <f>(D298-H298)/D298</f>
        <v>0.41944847605224966</v>
      </c>
      <c r="J298">
        <f>'MOH x Machine Hours'!$B$17+'MOH x Machine Hours'!$B$18*'Production Data'!G298</f>
        <v>3473.2531210454645</v>
      </c>
      <c r="K298" s="11">
        <f>(D298-J298)/D298</f>
        <v>-8.2011962396123274E-3</v>
      </c>
    </row>
    <row r="299" spans="1:11" x14ac:dyDescent="0.2">
      <c r="A299">
        <v>298</v>
      </c>
      <c r="B299">
        <v>10000</v>
      </c>
      <c r="C299" s="3">
        <v>4688.25</v>
      </c>
      <c r="D299">
        <v>1852</v>
      </c>
      <c r="E299">
        <v>228</v>
      </c>
      <c r="F299">
        <v>6</v>
      </c>
      <c r="G299">
        <v>17</v>
      </c>
      <c r="H299">
        <f t="shared" si="4"/>
        <v>6000</v>
      </c>
      <c r="I299" s="10">
        <f>(D299-H299)/D299</f>
        <v>-2.2397408207343412</v>
      </c>
      <c r="J299">
        <f>'MOH x Machine Hours'!$B$17+'MOH x Machine Hours'!$B$18*'Production Data'!G299</f>
        <v>1955.6449226189538</v>
      </c>
      <c r="K299" s="11">
        <f>(D299-J299)/D299</f>
        <v>-5.5963781111746137E-2</v>
      </c>
    </row>
    <row r="300" spans="1:11" x14ac:dyDescent="0.2">
      <c r="A300">
        <v>299</v>
      </c>
      <c r="B300">
        <v>7900</v>
      </c>
      <c r="C300" s="3">
        <v>3721.8125</v>
      </c>
      <c r="D300">
        <v>5607</v>
      </c>
      <c r="E300">
        <v>181</v>
      </c>
      <c r="F300">
        <v>5</v>
      </c>
      <c r="G300">
        <v>95</v>
      </c>
      <c r="H300">
        <f t="shared" si="4"/>
        <v>5000</v>
      </c>
      <c r="I300" s="10">
        <f>(D300-H300)/D300</f>
        <v>0.10825753522382736</v>
      </c>
      <c r="J300">
        <f>'MOH x Machine Hours'!$B$17+'MOH x Machine Hours'!$B$18*'Production Data'!G300</f>
        <v>5654.8149062835737</v>
      </c>
      <c r="K300" s="11">
        <f>(D300-J300)/D300</f>
        <v>-8.5277164764711415E-3</v>
      </c>
    </row>
    <row r="301" spans="1:11" x14ac:dyDescent="0.2">
      <c r="A301">
        <v>300</v>
      </c>
      <c r="B301">
        <v>4200</v>
      </c>
      <c r="C301" s="3">
        <v>2097.375</v>
      </c>
      <c r="D301">
        <v>2402</v>
      </c>
      <c r="E301">
        <v>102</v>
      </c>
      <c r="F301">
        <v>3</v>
      </c>
      <c r="G301">
        <v>31</v>
      </c>
      <c r="H301">
        <f t="shared" si="4"/>
        <v>3000</v>
      </c>
      <c r="I301" s="10">
        <f>(D301-H301)/D301</f>
        <v>-0.24895920066611157</v>
      </c>
      <c r="J301">
        <f>'MOH x Machine Hours'!$B$17+'MOH x Machine Hours'!$B$18*'Production Data'!G301</f>
        <v>2619.5985094305524</v>
      </c>
      <c r="K301" s="11">
        <f>(D301-J301)/D301</f>
        <v>-9.0590553468173365E-2</v>
      </c>
    </row>
    <row r="302" spans="1:11" x14ac:dyDescent="0.2">
      <c r="A302">
        <v>301</v>
      </c>
      <c r="B302">
        <v>5600</v>
      </c>
      <c r="C302" s="3">
        <v>2714.25</v>
      </c>
      <c r="D302">
        <v>5306</v>
      </c>
      <c r="E302">
        <v>132</v>
      </c>
      <c r="F302">
        <v>3</v>
      </c>
      <c r="G302">
        <v>88</v>
      </c>
      <c r="H302">
        <f t="shared" si="4"/>
        <v>3000</v>
      </c>
      <c r="I302" s="10">
        <f>(D302-H302)/D302</f>
        <v>0.43460233697700718</v>
      </c>
      <c r="J302">
        <f>'MOH x Machine Hours'!$B$17+'MOH x Machine Hours'!$B$18*'Production Data'!G302</f>
        <v>5322.8381128777746</v>
      </c>
      <c r="K302" s="11">
        <f>(D302-J302)/D302</f>
        <v>-3.1734098902703768E-3</v>
      </c>
    </row>
    <row r="303" spans="1:11" x14ac:dyDescent="0.2">
      <c r="A303">
        <v>302</v>
      </c>
      <c r="B303">
        <v>3300</v>
      </c>
      <c r="C303" s="3">
        <v>1501.0625</v>
      </c>
      <c r="D303">
        <v>2384</v>
      </c>
      <c r="E303">
        <v>73</v>
      </c>
      <c r="F303">
        <v>2</v>
      </c>
      <c r="G303">
        <v>26</v>
      </c>
      <c r="H303">
        <f t="shared" si="4"/>
        <v>2000</v>
      </c>
      <c r="I303" s="10">
        <f>(D303-H303)/D303</f>
        <v>0.16107382550335569</v>
      </c>
      <c r="J303">
        <f>'MOH x Machine Hours'!$B$17+'MOH x Machine Hours'!$B$18*'Production Data'!G303</f>
        <v>2382.4722284264099</v>
      </c>
      <c r="K303" s="11">
        <f>(D303-J303)/D303</f>
        <v>6.4084378086834892E-4</v>
      </c>
    </row>
    <row r="304" spans="1:11" x14ac:dyDescent="0.2">
      <c r="A304">
        <v>303</v>
      </c>
      <c r="B304">
        <v>4600</v>
      </c>
      <c r="C304" s="3">
        <v>2179.625</v>
      </c>
      <c r="D304">
        <v>4987</v>
      </c>
      <c r="E304">
        <v>106</v>
      </c>
      <c r="F304">
        <v>3</v>
      </c>
      <c r="G304">
        <v>83</v>
      </c>
      <c r="H304">
        <f t="shared" si="4"/>
        <v>3000</v>
      </c>
      <c r="I304" s="10">
        <f>(D304-H304)/D304</f>
        <v>0.39843593342690997</v>
      </c>
      <c r="J304">
        <f>'MOH x Machine Hours'!$B$17+'MOH x Machine Hours'!$B$18*'Production Data'!G304</f>
        <v>5085.711831873632</v>
      </c>
      <c r="K304" s="11">
        <f>(D304-J304)/D304</f>
        <v>-1.9793830333593752E-2</v>
      </c>
    </row>
    <row r="305" spans="1:11" x14ac:dyDescent="0.2">
      <c r="A305">
        <v>304</v>
      </c>
      <c r="B305">
        <v>9000</v>
      </c>
      <c r="C305" s="3">
        <v>4379.8125</v>
      </c>
      <c r="D305">
        <v>2200</v>
      </c>
      <c r="E305">
        <v>213</v>
      </c>
      <c r="F305">
        <v>5</v>
      </c>
      <c r="G305">
        <v>25</v>
      </c>
      <c r="H305">
        <f t="shared" si="4"/>
        <v>5000</v>
      </c>
      <c r="I305" s="10">
        <f>(D305-H305)/D305</f>
        <v>-1.2727272727272727</v>
      </c>
      <c r="J305">
        <f>'MOH x Machine Hours'!$B$17+'MOH x Machine Hours'!$B$18*'Production Data'!G305</f>
        <v>2335.0469722255812</v>
      </c>
      <c r="K305" s="11">
        <f>(D305-J305)/D305</f>
        <v>-6.1384987375264162E-2</v>
      </c>
    </row>
    <row r="306" spans="1:11" x14ac:dyDescent="0.2">
      <c r="A306">
        <v>305</v>
      </c>
      <c r="B306">
        <v>8000</v>
      </c>
      <c r="C306" s="3">
        <v>3783.5</v>
      </c>
      <c r="D306">
        <v>2268</v>
      </c>
      <c r="E306">
        <v>184</v>
      </c>
      <c r="F306">
        <v>5</v>
      </c>
      <c r="G306">
        <v>26</v>
      </c>
      <c r="H306">
        <f t="shared" si="4"/>
        <v>5000</v>
      </c>
      <c r="I306" s="10">
        <f>(D306-H306)/D306</f>
        <v>-1.2045855379188712</v>
      </c>
      <c r="J306">
        <f>'MOH x Machine Hours'!$B$17+'MOH x Machine Hours'!$B$18*'Production Data'!G306</f>
        <v>2382.4722284264099</v>
      </c>
      <c r="K306" s="11">
        <f>(D306-J306)/D306</f>
        <v>-5.0472763856441734E-2</v>
      </c>
    </row>
    <row r="307" spans="1:11" x14ac:dyDescent="0.2">
      <c r="A307">
        <v>306</v>
      </c>
      <c r="B307">
        <v>7000</v>
      </c>
      <c r="C307" s="3">
        <v>3433.9375</v>
      </c>
      <c r="D307">
        <v>3831</v>
      </c>
      <c r="E307">
        <v>167</v>
      </c>
      <c r="F307">
        <v>4</v>
      </c>
      <c r="G307">
        <v>62</v>
      </c>
      <c r="H307">
        <f t="shared" si="4"/>
        <v>4000</v>
      </c>
      <c r="I307" s="10">
        <f>(D307-H307)/D307</f>
        <v>-4.411380840511616E-2</v>
      </c>
      <c r="J307">
        <f>'MOH x Machine Hours'!$B$17+'MOH x Machine Hours'!$B$18*'Production Data'!G307</f>
        <v>4089.7814516562344</v>
      </c>
      <c r="K307" s="11">
        <f>(D307-J307)/D307</f>
        <v>-6.7549321758348824E-2</v>
      </c>
    </row>
    <row r="308" spans="1:11" x14ac:dyDescent="0.2">
      <c r="A308">
        <v>307</v>
      </c>
      <c r="B308">
        <v>9100</v>
      </c>
      <c r="C308" s="3">
        <v>4400.375</v>
      </c>
      <c r="D308">
        <v>3574</v>
      </c>
      <c r="E308">
        <v>214</v>
      </c>
      <c r="F308">
        <v>5</v>
      </c>
      <c r="G308">
        <v>55</v>
      </c>
      <c r="H308">
        <f t="shared" si="4"/>
        <v>5000</v>
      </c>
      <c r="I308" s="10">
        <f>(D308-H308)/D308</f>
        <v>-0.39899272523782875</v>
      </c>
      <c r="J308">
        <f>'MOH x Machine Hours'!$B$17+'MOH x Machine Hours'!$B$18*'Production Data'!G308</f>
        <v>3757.8046582504353</v>
      </c>
      <c r="K308" s="11">
        <f>(D308-J308)/D308</f>
        <v>-5.1428275951436848E-2</v>
      </c>
    </row>
    <row r="309" spans="1:11" x14ac:dyDescent="0.2">
      <c r="A309">
        <v>308</v>
      </c>
      <c r="B309">
        <v>8600</v>
      </c>
      <c r="C309" s="3">
        <v>4133.0625</v>
      </c>
      <c r="D309">
        <v>5198</v>
      </c>
      <c r="E309">
        <v>201</v>
      </c>
      <c r="F309">
        <v>5</v>
      </c>
      <c r="G309">
        <v>79</v>
      </c>
      <c r="H309">
        <f t="shared" si="4"/>
        <v>5000</v>
      </c>
      <c r="I309" s="10">
        <f>(D309-H309)/D309</f>
        <v>3.8091573682185458E-2</v>
      </c>
      <c r="J309">
        <f>'MOH x Machine Hours'!$B$17+'MOH x Machine Hours'!$B$18*'Production Data'!G309</f>
        <v>4896.0108070703182</v>
      </c>
      <c r="K309" s="11">
        <f>(D309-J309)/D309</f>
        <v>5.8097189867195434E-2</v>
      </c>
    </row>
    <row r="310" spans="1:11" x14ac:dyDescent="0.2">
      <c r="A310">
        <v>309</v>
      </c>
      <c r="B310">
        <v>6700</v>
      </c>
      <c r="C310" s="3">
        <v>3187.1875</v>
      </c>
      <c r="D310">
        <v>1828</v>
      </c>
      <c r="E310">
        <v>155</v>
      </c>
      <c r="F310">
        <v>4</v>
      </c>
      <c r="G310">
        <v>13</v>
      </c>
      <c r="H310">
        <f t="shared" si="4"/>
        <v>4000</v>
      </c>
      <c r="I310" s="10">
        <f>(D310-H310)/D310</f>
        <v>-1.188183807439825</v>
      </c>
      <c r="J310">
        <f>'MOH x Machine Hours'!$B$17+'MOH x Machine Hours'!$B$18*'Production Data'!G310</f>
        <v>1765.94389781564</v>
      </c>
      <c r="K310" s="11">
        <f>(D310-J310)/D310</f>
        <v>3.3947539488161947E-2</v>
      </c>
    </row>
    <row r="311" spans="1:11" x14ac:dyDescent="0.2">
      <c r="A311">
        <v>310</v>
      </c>
      <c r="B311">
        <v>9100</v>
      </c>
      <c r="C311" s="3">
        <v>4420.9375</v>
      </c>
      <c r="D311">
        <v>2525</v>
      </c>
      <c r="E311">
        <v>215</v>
      </c>
      <c r="F311">
        <v>5</v>
      </c>
      <c r="G311">
        <v>33</v>
      </c>
      <c r="H311">
        <f t="shared" si="4"/>
        <v>5000</v>
      </c>
      <c r="I311" s="10">
        <f>(D311-H311)/D311</f>
        <v>-0.98019801980198018</v>
      </c>
      <c r="J311">
        <f>'MOH x Machine Hours'!$B$17+'MOH x Machine Hours'!$B$18*'Production Data'!G311</f>
        <v>2714.4490218322089</v>
      </c>
      <c r="K311" s="11">
        <f>(D311-J311)/D311</f>
        <v>-7.502931557711244E-2</v>
      </c>
    </row>
    <row r="312" spans="1:11" x14ac:dyDescent="0.2">
      <c r="A312">
        <v>311</v>
      </c>
      <c r="B312">
        <v>8400</v>
      </c>
      <c r="C312" s="3">
        <v>4030.25</v>
      </c>
      <c r="D312">
        <v>4022</v>
      </c>
      <c r="E312">
        <v>196</v>
      </c>
      <c r="F312">
        <v>5</v>
      </c>
      <c r="G312">
        <v>58</v>
      </c>
      <c r="H312">
        <f t="shared" si="4"/>
        <v>5000</v>
      </c>
      <c r="I312" s="10">
        <f>(D312-H312)/D312</f>
        <v>-0.24316260566882147</v>
      </c>
      <c r="J312">
        <f>'MOH x Machine Hours'!$B$17+'MOH x Machine Hours'!$B$18*'Production Data'!G312</f>
        <v>3900.0804268529205</v>
      </c>
      <c r="K312" s="11">
        <f>(D312-J312)/D312</f>
        <v>3.0313170847110771E-2</v>
      </c>
    </row>
    <row r="313" spans="1:11" x14ac:dyDescent="0.2">
      <c r="A313">
        <v>312</v>
      </c>
      <c r="B313">
        <v>8200</v>
      </c>
      <c r="C313" s="3">
        <v>3927.4375</v>
      </c>
      <c r="D313">
        <v>1570</v>
      </c>
      <c r="E313">
        <v>191</v>
      </c>
      <c r="F313">
        <v>5</v>
      </c>
      <c r="G313">
        <v>7</v>
      </c>
      <c r="H313">
        <f t="shared" si="4"/>
        <v>5000</v>
      </c>
      <c r="I313" s="10">
        <f>(D313-H313)/D313</f>
        <v>-2.1847133757961785</v>
      </c>
      <c r="J313">
        <f>'MOH x Machine Hours'!$B$17+'MOH x Machine Hours'!$B$18*'Production Data'!G313</f>
        <v>1481.3923606106691</v>
      </c>
      <c r="K313" s="11">
        <f>(D313-J313)/D313</f>
        <v>5.6437986872185271E-2</v>
      </c>
    </row>
    <row r="314" spans="1:11" x14ac:dyDescent="0.2">
      <c r="A314">
        <v>313</v>
      </c>
      <c r="B314">
        <v>6600</v>
      </c>
      <c r="C314" s="3">
        <v>3166.625</v>
      </c>
      <c r="D314">
        <v>3731</v>
      </c>
      <c r="E314">
        <v>154</v>
      </c>
      <c r="F314">
        <v>4</v>
      </c>
      <c r="G314">
        <v>60</v>
      </c>
      <c r="H314">
        <f t="shared" si="4"/>
        <v>4000</v>
      </c>
      <c r="I314" s="10">
        <f>(D314-H314)/D314</f>
        <v>-7.2098633074242829E-2</v>
      </c>
      <c r="J314">
        <f>'MOH x Machine Hours'!$B$17+'MOH x Machine Hours'!$B$18*'Production Data'!G314</f>
        <v>3994.9309392545774</v>
      </c>
      <c r="K314" s="11">
        <f>(D314-J314)/D314</f>
        <v>-7.073999980020837E-2</v>
      </c>
    </row>
    <row r="315" spans="1:11" x14ac:dyDescent="0.2">
      <c r="A315">
        <v>314</v>
      </c>
      <c r="B315">
        <v>7000</v>
      </c>
      <c r="C315" s="3">
        <v>3351.6875</v>
      </c>
      <c r="D315">
        <v>2741</v>
      </c>
      <c r="E315">
        <v>163</v>
      </c>
      <c r="F315">
        <v>4</v>
      </c>
      <c r="G315">
        <v>34</v>
      </c>
      <c r="H315">
        <f t="shared" si="4"/>
        <v>4000</v>
      </c>
      <c r="I315" s="10">
        <f>(D315-H315)/D315</f>
        <v>-0.45932141554177308</v>
      </c>
      <c r="J315">
        <f>'MOH x Machine Hours'!$B$17+'MOH x Machine Hours'!$B$18*'Production Data'!G315</f>
        <v>2761.8742780330376</v>
      </c>
      <c r="K315" s="11">
        <f>(D315-J315)/D315</f>
        <v>-7.6155702418962516E-3</v>
      </c>
    </row>
    <row r="316" spans="1:11" x14ac:dyDescent="0.2">
      <c r="A316">
        <v>315</v>
      </c>
      <c r="B316">
        <v>6300</v>
      </c>
      <c r="C316" s="3">
        <v>3022.6875</v>
      </c>
      <c r="D316">
        <v>5102</v>
      </c>
      <c r="E316">
        <v>147</v>
      </c>
      <c r="F316">
        <v>4</v>
      </c>
      <c r="G316">
        <v>80</v>
      </c>
      <c r="H316">
        <f t="shared" si="4"/>
        <v>4000</v>
      </c>
      <c r="I316" s="10">
        <f>(D316-H316)/D316</f>
        <v>0.21599372794982361</v>
      </c>
      <c r="J316">
        <f>'MOH x Machine Hours'!$B$17+'MOH x Machine Hours'!$B$18*'Production Data'!G316</f>
        <v>4943.4360632711468</v>
      </c>
      <c r="K316" s="11">
        <f>(D316-J316)/D316</f>
        <v>3.1078780229097051E-2</v>
      </c>
    </row>
    <row r="317" spans="1:11" x14ac:dyDescent="0.2">
      <c r="A317">
        <v>316</v>
      </c>
      <c r="B317">
        <v>7400</v>
      </c>
      <c r="C317" s="3">
        <v>3433.9375</v>
      </c>
      <c r="D317">
        <v>4454</v>
      </c>
      <c r="E317">
        <v>167</v>
      </c>
      <c r="F317">
        <v>4</v>
      </c>
      <c r="G317">
        <v>71</v>
      </c>
      <c r="H317">
        <f t="shared" si="4"/>
        <v>4000</v>
      </c>
      <c r="I317" s="10">
        <f>(D317-H317)/D317</f>
        <v>0.101930848675348</v>
      </c>
      <c r="J317">
        <f>'MOH x Machine Hours'!$B$17+'MOH x Machine Hours'!$B$18*'Production Data'!G317</f>
        <v>4516.6087574636904</v>
      </c>
      <c r="K317" s="11">
        <f>(D317-J317)/D317</f>
        <v>-1.4056748420226847E-2</v>
      </c>
    </row>
    <row r="318" spans="1:11" x14ac:dyDescent="0.2">
      <c r="A318">
        <v>317</v>
      </c>
      <c r="B318">
        <v>8300</v>
      </c>
      <c r="C318" s="3">
        <v>4009.6875</v>
      </c>
      <c r="D318">
        <v>3931</v>
      </c>
      <c r="E318">
        <v>195</v>
      </c>
      <c r="F318">
        <v>5</v>
      </c>
      <c r="G318">
        <v>58</v>
      </c>
      <c r="H318">
        <f t="shared" si="4"/>
        <v>5000</v>
      </c>
      <c r="I318" s="10">
        <f>(D318-H318)/D318</f>
        <v>-0.27194098193843808</v>
      </c>
      <c r="J318">
        <f>'MOH x Machine Hours'!$B$17+'MOH x Machine Hours'!$B$18*'Production Data'!G318</f>
        <v>3900.0804268529205</v>
      </c>
      <c r="K318" s="11">
        <f>(D318-J318)/D318</f>
        <v>7.8655744459627374E-3</v>
      </c>
    </row>
    <row r="319" spans="1:11" x14ac:dyDescent="0.2">
      <c r="A319">
        <v>318</v>
      </c>
      <c r="B319">
        <v>7600</v>
      </c>
      <c r="C319" s="3">
        <v>3475.0625</v>
      </c>
      <c r="D319">
        <v>3523</v>
      </c>
      <c r="E319">
        <v>169</v>
      </c>
      <c r="F319">
        <v>4</v>
      </c>
      <c r="G319">
        <v>53</v>
      </c>
      <c r="H319">
        <f t="shared" si="4"/>
        <v>4000</v>
      </c>
      <c r="I319" s="10">
        <f>(D319-H319)/D319</f>
        <v>-0.13539596934430884</v>
      </c>
      <c r="J319">
        <f>'MOH x Machine Hours'!$B$17+'MOH x Machine Hours'!$B$18*'Production Data'!G319</f>
        <v>3662.9541458487784</v>
      </c>
      <c r="K319" s="11">
        <f>(D319-J319)/D319</f>
        <v>-3.9725843272432115E-2</v>
      </c>
    </row>
    <row r="320" spans="1:11" x14ac:dyDescent="0.2">
      <c r="A320">
        <v>319</v>
      </c>
      <c r="B320">
        <v>3000</v>
      </c>
      <c r="C320" s="3">
        <v>1377.6875</v>
      </c>
      <c r="D320">
        <v>4143</v>
      </c>
      <c r="E320">
        <v>67</v>
      </c>
      <c r="F320">
        <v>2</v>
      </c>
      <c r="G320">
        <v>64</v>
      </c>
      <c r="H320">
        <f t="shared" si="4"/>
        <v>2000</v>
      </c>
      <c r="I320" s="10">
        <f>(D320-H320)/D320</f>
        <v>0.51725802558532463</v>
      </c>
      <c r="J320">
        <f>'MOH x Machine Hours'!$B$17+'MOH x Machine Hours'!$B$18*'Production Data'!G320</f>
        <v>4184.6319640578913</v>
      </c>
      <c r="K320" s="11">
        <f>(D320-J320)/D320</f>
        <v>-1.0048748264033625E-2</v>
      </c>
    </row>
    <row r="321" spans="1:11" x14ac:dyDescent="0.2">
      <c r="A321">
        <v>320</v>
      </c>
      <c r="B321">
        <v>6300</v>
      </c>
      <c r="C321" s="3">
        <v>3104.9375</v>
      </c>
      <c r="D321">
        <v>5029</v>
      </c>
      <c r="E321">
        <v>151</v>
      </c>
      <c r="F321">
        <v>4</v>
      </c>
      <c r="G321">
        <v>84</v>
      </c>
      <c r="H321">
        <f t="shared" si="4"/>
        <v>4000</v>
      </c>
      <c r="I321" s="10">
        <f>(D321-H321)/D321</f>
        <v>0.20461324318950089</v>
      </c>
      <c r="J321">
        <f>'MOH x Machine Hours'!$B$17+'MOH x Machine Hours'!$B$18*'Production Data'!G321</f>
        <v>5133.1370880744598</v>
      </c>
      <c r="K321" s="11">
        <f>(D321-J321)/D321</f>
        <v>-2.0707315186808475E-2</v>
      </c>
    </row>
    <row r="322" spans="1:11" x14ac:dyDescent="0.2">
      <c r="A322">
        <v>321</v>
      </c>
      <c r="B322">
        <v>6700</v>
      </c>
      <c r="C322" s="3">
        <v>3269.4375</v>
      </c>
      <c r="D322">
        <v>4138</v>
      </c>
      <c r="E322">
        <v>159</v>
      </c>
      <c r="F322">
        <v>4</v>
      </c>
      <c r="G322">
        <v>64</v>
      </c>
      <c r="H322">
        <f t="shared" si="4"/>
        <v>4000</v>
      </c>
      <c r="I322" s="10">
        <f>(D322-H322)/D322</f>
        <v>3.3349444175930401E-2</v>
      </c>
      <c r="J322">
        <f>'MOH x Machine Hours'!$B$17+'MOH x Machine Hours'!$B$18*'Production Data'!G322</f>
        <v>4184.6319640578913</v>
      </c>
      <c r="K322" s="11">
        <f>(D322-J322)/D322</f>
        <v>-1.1269203493932168E-2</v>
      </c>
    </row>
    <row r="323" spans="1:11" x14ac:dyDescent="0.2">
      <c r="A323">
        <v>322</v>
      </c>
      <c r="B323">
        <v>6900</v>
      </c>
      <c r="C323" s="3">
        <v>3351.6875</v>
      </c>
      <c r="D323">
        <v>5164</v>
      </c>
      <c r="E323">
        <v>163</v>
      </c>
      <c r="F323">
        <v>4</v>
      </c>
      <c r="G323">
        <v>81</v>
      </c>
      <c r="H323">
        <f t="shared" ref="H323:H386" si="5">F323*1000</f>
        <v>4000</v>
      </c>
      <c r="I323" s="10">
        <f>(D323-H323)/D323</f>
        <v>0.22540666150271108</v>
      </c>
      <c r="J323">
        <f>'MOH x Machine Hours'!$B$17+'MOH x Machine Hours'!$B$18*'Production Data'!G323</f>
        <v>4990.8613194719746</v>
      </c>
      <c r="K323" s="11">
        <f>(D323-J323)/D323</f>
        <v>3.3528017143304681E-2</v>
      </c>
    </row>
    <row r="324" spans="1:11" x14ac:dyDescent="0.2">
      <c r="A324">
        <v>323</v>
      </c>
      <c r="B324">
        <v>5000</v>
      </c>
      <c r="C324" s="3">
        <v>2426.375</v>
      </c>
      <c r="D324">
        <v>3985</v>
      </c>
      <c r="E324">
        <v>118</v>
      </c>
      <c r="F324">
        <v>3</v>
      </c>
      <c r="G324">
        <v>56</v>
      </c>
      <c r="H324">
        <f t="shared" si="5"/>
        <v>3000</v>
      </c>
      <c r="I324" s="10">
        <f>(D324-H324)/D324</f>
        <v>0.24717691342534504</v>
      </c>
      <c r="J324">
        <f>'MOH x Machine Hours'!$B$17+'MOH x Machine Hours'!$B$18*'Production Data'!G324</f>
        <v>3805.2299144512635</v>
      </c>
      <c r="K324" s="11">
        <f>(D324-J324)/D324</f>
        <v>4.5111690225529855E-2</v>
      </c>
    </row>
    <row r="325" spans="1:11" x14ac:dyDescent="0.2">
      <c r="A325">
        <v>324</v>
      </c>
      <c r="B325">
        <v>9500</v>
      </c>
      <c r="C325" s="3">
        <v>4606</v>
      </c>
      <c r="D325">
        <v>2145</v>
      </c>
      <c r="E325">
        <v>224</v>
      </c>
      <c r="F325">
        <v>6</v>
      </c>
      <c r="G325">
        <v>24</v>
      </c>
      <c r="H325">
        <f t="shared" si="5"/>
        <v>6000</v>
      </c>
      <c r="I325" s="10">
        <f>(D325-H325)/D325</f>
        <v>-1.7972027972027973</v>
      </c>
      <c r="J325">
        <f>'MOH x Machine Hours'!$B$17+'MOH x Machine Hours'!$B$18*'Production Data'!G325</f>
        <v>2287.6217160247529</v>
      </c>
      <c r="K325" s="11">
        <f>(D325-J325)/D325</f>
        <v>-6.6490310501050309E-2</v>
      </c>
    </row>
    <row r="326" spans="1:11" x14ac:dyDescent="0.2">
      <c r="A326">
        <v>325</v>
      </c>
      <c r="B326">
        <v>8500</v>
      </c>
      <c r="C326" s="3">
        <v>3948</v>
      </c>
      <c r="D326">
        <v>5676</v>
      </c>
      <c r="E326">
        <v>192</v>
      </c>
      <c r="F326">
        <v>5</v>
      </c>
      <c r="G326">
        <v>95</v>
      </c>
      <c r="H326">
        <f t="shared" si="5"/>
        <v>5000</v>
      </c>
      <c r="I326" s="10">
        <f>(D326-H326)/D326</f>
        <v>0.11909795630725863</v>
      </c>
      <c r="J326">
        <f>'MOH x Machine Hours'!$B$17+'MOH x Machine Hours'!$B$18*'Production Data'!G326</f>
        <v>5654.8149062835737</v>
      </c>
      <c r="K326" s="11">
        <f>(D326-J326)/D326</f>
        <v>3.7323984701244377E-3</v>
      </c>
    </row>
    <row r="327" spans="1:11" x14ac:dyDescent="0.2">
      <c r="A327">
        <v>326</v>
      </c>
      <c r="B327">
        <v>6600</v>
      </c>
      <c r="C327" s="3">
        <v>3002.125</v>
      </c>
      <c r="D327">
        <v>3604</v>
      </c>
      <c r="E327">
        <v>146</v>
      </c>
      <c r="F327">
        <v>4</v>
      </c>
      <c r="G327">
        <v>56</v>
      </c>
      <c r="H327">
        <f t="shared" si="5"/>
        <v>4000</v>
      </c>
      <c r="I327" s="10">
        <f>(D327-H327)/D327</f>
        <v>-0.10987791342952276</v>
      </c>
      <c r="J327">
        <f>'MOH x Machine Hours'!$B$17+'MOH x Machine Hours'!$B$18*'Production Data'!G327</f>
        <v>3805.2299144512635</v>
      </c>
      <c r="K327" s="11">
        <f>(D327-J327)/D327</f>
        <v>-5.5835159392692436E-2</v>
      </c>
    </row>
    <row r="328" spans="1:11" x14ac:dyDescent="0.2">
      <c r="A328">
        <v>327</v>
      </c>
      <c r="B328">
        <v>5500</v>
      </c>
      <c r="C328" s="3">
        <v>2652.5625</v>
      </c>
      <c r="D328">
        <v>2718</v>
      </c>
      <c r="E328">
        <v>129</v>
      </c>
      <c r="F328">
        <v>3</v>
      </c>
      <c r="G328">
        <v>32</v>
      </c>
      <c r="H328">
        <f t="shared" si="5"/>
        <v>3000</v>
      </c>
      <c r="I328" s="10">
        <f>(D328-H328)/D328</f>
        <v>-0.10375275938189846</v>
      </c>
      <c r="J328">
        <f>'MOH x Machine Hours'!$B$17+'MOH x Machine Hours'!$B$18*'Production Data'!G328</f>
        <v>2667.0237656313807</v>
      </c>
      <c r="K328" s="11">
        <f>(D328-J328)/D328</f>
        <v>1.875505311575398E-2</v>
      </c>
    </row>
    <row r="329" spans="1:11" x14ac:dyDescent="0.2">
      <c r="A329">
        <v>328</v>
      </c>
      <c r="B329">
        <v>5200</v>
      </c>
      <c r="C329" s="3">
        <v>2364.6875</v>
      </c>
      <c r="D329">
        <v>3865</v>
      </c>
      <c r="E329">
        <v>115</v>
      </c>
      <c r="F329">
        <v>3</v>
      </c>
      <c r="G329">
        <v>59</v>
      </c>
      <c r="H329">
        <f t="shared" si="5"/>
        <v>3000</v>
      </c>
      <c r="I329" s="10">
        <f>(D329-H329)/D329</f>
        <v>0.2238033635187581</v>
      </c>
      <c r="J329">
        <f>'MOH x Machine Hours'!$B$17+'MOH x Machine Hours'!$B$18*'Production Data'!G329</f>
        <v>3947.5056830537492</v>
      </c>
      <c r="K329" s="11">
        <f>(D329-J329)/D329</f>
        <v>-2.1346877892302506E-2</v>
      </c>
    </row>
    <row r="330" spans="1:11" x14ac:dyDescent="0.2">
      <c r="A330">
        <v>329</v>
      </c>
      <c r="B330">
        <v>2600</v>
      </c>
      <c r="C330" s="3">
        <v>1357.125</v>
      </c>
      <c r="D330">
        <v>2618</v>
      </c>
      <c r="E330">
        <v>66</v>
      </c>
      <c r="F330">
        <v>2</v>
      </c>
      <c r="G330">
        <v>37</v>
      </c>
      <c r="H330">
        <f t="shared" si="5"/>
        <v>2000</v>
      </c>
      <c r="I330" s="10">
        <f>(D330-H330)/D330</f>
        <v>0.23605805958747136</v>
      </c>
      <c r="J330">
        <f>'MOH x Machine Hours'!$B$17+'MOH x Machine Hours'!$B$18*'Production Data'!G330</f>
        <v>2904.1500466355228</v>
      </c>
      <c r="K330" s="11">
        <f>(D330-J330)/D330</f>
        <v>-0.10930101093793843</v>
      </c>
    </row>
    <row r="331" spans="1:11" x14ac:dyDescent="0.2">
      <c r="A331">
        <v>330</v>
      </c>
      <c r="B331">
        <v>6500</v>
      </c>
      <c r="C331" s="3">
        <v>3187.1875</v>
      </c>
      <c r="D331">
        <v>4985</v>
      </c>
      <c r="E331">
        <v>155</v>
      </c>
      <c r="F331">
        <v>4</v>
      </c>
      <c r="G331">
        <v>76</v>
      </c>
      <c r="H331">
        <f t="shared" si="5"/>
        <v>4000</v>
      </c>
      <c r="I331" s="10">
        <f>(D331-H331)/D331</f>
        <v>0.19759277833500502</v>
      </c>
      <c r="J331">
        <f>'MOH x Machine Hours'!$B$17+'MOH x Machine Hours'!$B$18*'Production Data'!G331</f>
        <v>4753.735038467833</v>
      </c>
      <c r="K331" s="11">
        <f>(D331-J331)/D331</f>
        <v>4.6392168812872024E-2</v>
      </c>
    </row>
    <row r="332" spans="1:11" x14ac:dyDescent="0.2">
      <c r="A332">
        <v>331</v>
      </c>
      <c r="B332">
        <v>9300</v>
      </c>
      <c r="C332" s="3">
        <v>4400.375</v>
      </c>
      <c r="D332">
        <v>1934</v>
      </c>
      <c r="E332">
        <v>214</v>
      </c>
      <c r="F332">
        <v>5</v>
      </c>
      <c r="G332">
        <v>15</v>
      </c>
      <c r="H332">
        <f t="shared" si="5"/>
        <v>5000</v>
      </c>
      <c r="I332" s="10">
        <f>(D332-H332)/D332</f>
        <v>-1.5853154084798344</v>
      </c>
      <c r="J332">
        <f>'MOH x Machine Hours'!$B$17+'MOH x Machine Hours'!$B$18*'Production Data'!G332</f>
        <v>1860.7944102172969</v>
      </c>
      <c r="K332" s="11">
        <f>(D332-J332)/D332</f>
        <v>3.7851907850415256E-2</v>
      </c>
    </row>
    <row r="333" spans="1:11" x14ac:dyDescent="0.2">
      <c r="A333">
        <v>332</v>
      </c>
      <c r="B333">
        <v>6000</v>
      </c>
      <c r="C333" s="3">
        <v>2796.5</v>
      </c>
      <c r="D333">
        <v>2529</v>
      </c>
      <c r="E333">
        <v>136</v>
      </c>
      <c r="F333">
        <v>3</v>
      </c>
      <c r="G333">
        <v>34</v>
      </c>
      <c r="H333">
        <f t="shared" si="5"/>
        <v>3000</v>
      </c>
      <c r="I333" s="10">
        <f>(D333-H333)/D333</f>
        <v>-0.18623962040332148</v>
      </c>
      <c r="J333">
        <f>'MOH x Machine Hours'!$B$17+'MOH x Machine Hours'!$B$18*'Production Data'!G333</f>
        <v>2761.8742780330376</v>
      </c>
      <c r="K333" s="11">
        <f>(D333-J333)/D333</f>
        <v>-9.2081565058536027E-2</v>
      </c>
    </row>
    <row r="334" spans="1:11" x14ac:dyDescent="0.2">
      <c r="A334">
        <v>333</v>
      </c>
      <c r="B334">
        <v>9400</v>
      </c>
      <c r="C334" s="3">
        <v>4420.9375</v>
      </c>
      <c r="D334">
        <v>3277</v>
      </c>
      <c r="E334">
        <v>215</v>
      </c>
      <c r="F334">
        <v>5</v>
      </c>
      <c r="G334">
        <v>43</v>
      </c>
      <c r="H334">
        <f t="shared" si="5"/>
        <v>5000</v>
      </c>
      <c r="I334" s="10">
        <f>(D334-H334)/D334</f>
        <v>-0.52578577967653339</v>
      </c>
      <c r="J334">
        <f>'MOH x Machine Hours'!$B$17+'MOH x Machine Hours'!$B$18*'Production Data'!G334</f>
        <v>3188.7015838404936</v>
      </c>
      <c r="K334" s="11">
        <f>(D334-J334)/D334</f>
        <v>2.6944893548827085E-2</v>
      </c>
    </row>
    <row r="335" spans="1:11" x14ac:dyDescent="0.2">
      <c r="A335">
        <v>334</v>
      </c>
      <c r="B335">
        <v>8300</v>
      </c>
      <c r="C335" s="3">
        <v>3948</v>
      </c>
      <c r="D335">
        <v>2463</v>
      </c>
      <c r="E335">
        <v>192</v>
      </c>
      <c r="F335">
        <v>5</v>
      </c>
      <c r="G335">
        <v>26</v>
      </c>
      <c r="H335">
        <f t="shared" si="5"/>
        <v>5000</v>
      </c>
      <c r="I335" s="10">
        <f>(D335-H335)/D335</f>
        <v>-1.0300446609825415</v>
      </c>
      <c r="J335">
        <f>'MOH x Machine Hours'!$B$17+'MOH x Machine Hours'!$B$18*'Production Data'!G335</f>
        <v>2382.4722284264099</v>
      </c>
      <c r="K335" s="11">
        <f>(D335-J335)/D335</f>
        <v>3.2694994548757669E-2</v>
      </c>
    </row>
    <row r="336" spans="1:11" x14ac:dyDescent="0.2">
      <c r="A336">
        <v>335</v>
      </c>
      <c r="B336">
        <v>2700</v>
      </c>
      <c r="C336" s="3">
        <v>1233.75</v>
      </c>
      <c r="D336">
        <v>3633</v>
      </c>
      <c r="E336">
        <v>60</v>
      </c>
      <c r="F336">
        <v>2</v>
      </c>
      <c r="G336">
        <v>57</v>
      </c>
      <c r="H336">
        <f t="shared" si="5"/>
        <v>2000</v>
      </c>
      <c r="I336" s="10">
        <f>(D336-H336)/D336</f>
        <v>0.44949077897054773</v>
      </c>
      <c r="J336">
        <f>'MOH x Machine Hours'!$B$17+'MOH x Machine Hours'!$B$18*'Production Data'!G336</f>
        <v>3852.6551706520922</v>
      </c>
      <c r="K336" s="11">
        <f>(D336-J336)/D336</f>
        <v>-6.046109844538735E-2</v>
      </c>
    </row>
    <row r="337" spans="1:11" x14ac:dyDescent="0.2">
      <c r="A337">
        <v>336</v>
      </c>
      <c r="B337">
        <v>9400</v>
      </c>
      <c r="C337" s="3">
        <v>4297.5625</v>
      </c>
      <c r="D337">
        <v>3786</v>
      </c>
      <c r="E337">
        <v>209</v>
      </c>
      <c r="F337">
        <v>5</v>
      </c>
      <c r="G337">
        <v>52</v>
      </c>
      <c r="H337">
        <f t="shared" si="5"/>
        <v>5000</v>
      </c>
      <c r="I337" s="10">
        <f>(D337-H337)/D337</f>
        <v>-0.32065504490227154</v>
      </c>
      <c r="J337">
        <f>'MOH x Machine Hours'!$B$17+'MOH x Machine Hours'!$B$18*'Production Data'!G337</f>
        <v>3615.5288896479497</v>
      </c>
      <c r="K337" s="11">
        <f>(D337-J337)/D337</f>
        <v>4.5026706379305427E-2</v>
      </c>
    </row>
    <row r="338" spans="1:11" x14ac:dyDescent="0.2">
      <c r="A338">
        <v>337</v>
      </c>
      <c r="B338">
        <v>4800</v>
      </c>
      <c r="C338" s="3">
        <v>2200.1875</v>
      </c>
      <c r="D338">
        <v>3193</v>
      </c>
      <c r="E338">
        <v>107</v>
      </c>
      <c r="F338">
        <v>3</v>
      </c>
      <c r="G338">
        <v>47</v>
      </c>
      <c r="H338">
        <f t="shared" si="5"/>
        <v>3000</v>
      </c>
      <c r="I338" s="10">
        <f>(D338-H338)/D338</f>
        <v>6.0444722831193239E-2</v>
      </c>
      <c r="J338">
        <f>'MOH x Machine Hours'!$B$17+'MOH x Machine Hours'!$B$18*'Production Data'!G338</f>
        <v>3378.4026086438075</v>
      </c>
      <c r="K338" s="11">
        <f>(D338-J338)/D338</f>
        <v>-5.8065333117384127E-2</v>
      </c>
    </row>
    <row r="339" spans="1:11" x14ac:dyDescent="0.2">
      <c r="A339">
        <v>338</v>
      </c>
      <c r="B339">
        <v>4400</v>
      </c>
      <c r="C339" s="3">
        <v>2138.5</v>
      </c>
      <c r="D339">
        <v>5555</v>
      </c>
      <c r="E339">
        <v>104</v>
      </c>
      <c r="F339">
        <v>3</v>
      </c>
      <c r="G339">
        <v>93</v>
      </c>
      <c r="H339">
        <f t="shared" si="5"/>
        <v>3000</v>
      </c>
      <c r="I339" s="10">
        <f>(D339-H339)/D339</f>
        <v>0.45994599459945995</v>
      </c>
      <c r="J339">
        <f>'MOH x Machine Hours'!$B$17+'MOH x Machine Hours'!$B$18*'Production Data'!G339</f>
        <v>5559.9643938819163</v>
      </c>
      <c r="K339" s="11">
        <f>(D339-J339)/D339</f>
        <v>-8.9368026677161011E-4</v>
      </c>
    </row>
    <row r="340" spans="1:11" x14ac:dyDescent="0.2">
      <c r="A340">
        <v>339</v>
      </c>
      <c r="B340">
        <v>7200</v>
      </c>
      <c r="C340" s="3">
        <v>3598.4375</v>
      </c>
      <c r="D340">
        <v>5478</v>
      </c>
      <c r="E340">
        <v>175</v>
      </c>
      <c r="F340">
        <v>4</v>
      </c>
      <c r="G340">
        <v>89</v>
      </c>
      <c r="H340">
        <f t="shared" si="5"/>
        <v>4000</v>
      </c>
      <c r="I340" s="10">
        <f>(D340-H340)/D340</f>
        <v>0.26980649872216139</v>
      </c>
      <c r="J340">
        <f>'MOH x Machine Hours'!$B$17+'MOH x Machine Hours'!$B$18*'Production Data'!G340</f>
        <v>5370.2633690786024</v>
      </c>
      <c r="K340" s="11">
        <f>(D340-J340)/D340</f>
        <v>1.9667146937093389E-2</v>
      </c>
    </row>
    <row r="341" spans="1:11" x14ac:dyDescent="0.2">
      <c r="A341">
        <v>340</v>
      </c>
      <c r="B341">
        <v>3400</v>
      </c>
      <c r="C341" s="3">
        <v>1665.5625</v>
      </c>
      <c r="D341">
        <v>4894</v>
      </c>
      <c r="E341">
        <v>81</v>
      </c>
      <c r="F341">
        <v>2</v>
      </c>
      <c r="G341">
        <v>77</v>
      </c>
      <c r="H341">
        <f t="shared" si="5"/>
        <v>2000</v>
      </c>
      <c r="I341" s="10">
        <f>(D341-H341)/D341</f>
        <v>0.59133633020024523</v>
      </c>
      <c r="J341">
        <f>'MOH x Machine Hours'!$B$17+'MOH x Machine Hours'!$B$18*'Production Data'!G341</f>
        <v>4801.1602946686617</v>
      </c>
      <c r="K341" s="11">
        <f>(D341-J341)/D341</f>
        <v>1.8970107341916294E-2</v>
      </c>
    </row>
    <row r="342" spans="1:11" x14ac:dyDescent="0.2">
      <c r="A342">
        <v>341</v>
      </c>
      <c r="B342">
        <v>5000</v>
      </c>
      <c r="C342" s="3">
        <v>2467.5</v>
      </c>
      <c r="D342">
        <v>5094</v>
      </c>
      <c r="E342">
        <v>120</v>
      </c>
      <c r="F342">
        <v>3</v>
      </c>
      <c r="G342">
        <v>82</v>
      </c>
      <c r="H342">
        <f t="shared" si="5"/>
        <v>3000</v>
      </c>
      <c r="I342" s="10">
        <f>(D342-H342)/D342</f>
        <v>0.41107184923439338</v>
      </c>
      <c r="J342">
        <f>'MOH x Machine Hours'!$B$17+'MOH x Machine Hours'!$B$18*'Production Data'!G342</f>
        <v>5038.2865756728033</v>
      </c>
      <c r="K342" s="11">
        <f>(D342-J342)/D342</f>
        <v>1.0937067987278497E-2</v>
      </c>
    </row>
    <row r="343" spans="1:11" x14ac:dyDescent="0.2">
      <c r="A343">
        <v>342</v>
      </c>
      <c r="B343">
        <v>5500</v>
      </c>
      <c r="C343" s="3">
        <v>2590.875</v>
      </c>
      <c r="D343">
        <v>1998</v>
      </c>
      <c r="E343">
        <v>126</v>
      </c>
      <c r="F343">
        <v>3</v>
      </c>
      <c r="G343">
        <v>18</v>
      </c>
      <c r="H343">
        <f t="shared" si="5"/>
        <v>3000</v>
      </c>
      <c r="I343" s="10">
        <f>(D343-H343)/D343</f>
        <v>-0.50150150150150152</v>
      </c>
      <c r="J343">
        <f>'MOH x Machine Hours'!$B$17+'MOH x Machine Hours'!$B$18*'Production Data'!G343</f>
        <v>2003.0701788197823</v>
      </c>
      <c r="K343" s="11">
        <f>(D343-J343)/D343</f>
        <v>-2.5376270369280849E-3</v>
      </c>
    </row>
    <row r="344" spans="1:11" x14ac:dyDescent="0.2">
      <c r="A344">
        <v>343</v>
      </c>
      <c r="B344">
        <v>2900</v>
      </c>
      <c r="C344" s="3">
        <v>1336.5625</v>
      </c>
      <c r="D344">
        <v>3825</v>
      </c>
      <c r="E344">
        <v>65</v>
      </c>
      <c r="F344">
        <v>2</v>
      </c>
      <c r="G344">
        <v>57</v>
      </c>
      <c r="H344">
        <f t="shared" si="5"/>
        <v>2000</v>
      </c>
      <c r="I344" s="10">
        <f>(D344-H344)/D344</f>
        <v>0.47712418300653597</v>
      </c>
      <c r="J344">
        <f>'MOH x Machine Hours'!$B$17+'MOH x Machine Hours'!$B$18*'Production Data'!G344</f>
        <v>3852.6551706520922</v>
      </c>
      <c r="K344" s="11">
        <f>(D344-J344)/D344</f>
        <v>-7.2301099744031998E-3</v>
      </c>
    </row>
    <row r="345" spans="1:11" x14ac:dyDescent="0.2">
      <c r="A345">
        <v>344</v>
      </c>
      <c r="B345">
        <v>5400</v>
      </c>
      <c r="C345" s="3">
        <v>2467.5</v>
      </c>
      <c r="D345">
        <v>3237</v>
      </c>
      <c r="E345">
        <v>120</v>
      </c>
      <c r="F345">
        <v>3</v>
      </c>
      <c r="G345">
        <v>42</v>
      </c>
      <c r="H345">
        <f t="shared" si="5"/>
        <v>3000</v>
      </c>
      <c r="I345" s="10">
        <f>(D345-H345)/D345</f>
        <v>7.3215940685820199E-2</v>
      </c>
      <c r="J345">
        <f>'MOH x Machine Hours'!$B$17+'MOH x Machine Hours'!$B$18*'Production Data'!G345</f>
        <v>3141.2763276396654</v>
      </c>
      <c r="K345" s="11">
        <f>(D345-J345)/D345</f>
        <v>2.9571724547523819E-2</v>
      </c>
    </row>
    <row r="346" spans="1:11" x14ac:dyDescent="0.2">
      <c r="A346">
        <v>345</v>
      </c>
      <c r="B346">
        <v>9600</v>
      </c>
      <c r="C346" s="3">
        <v>4462.0625</v>
      </c>
      <c r="D346">
        <v>3827</v>
      </c>
      <c r="E346">
        <v>217</v>
      </c>
      <c r="F346">
        <v>5</v>
      </c>
      <c r="G346">
        <v>55</v>
      </c>
      <c r="H346">
        <f t="shared" si="5"/>
        <v>5000</v>
      </c>
      <c r="I346" s="10">
        <f>(D346-H346)/D346</f>
        <v>-0.30650640188136924</v>
      </c>
      <c r="J346">
        <f>'MOH x Machine Hours'!$B$17+'MOH x Machine Hours'!$B$18*'Production Data'!G346</f>
        <v>3757.8046582504353</v>
      </c>
      <c r="K346" s="11">
        <f>(D346-J346)/D346</f>
        <v>1.8080831395235093E-2</v>
      </c>
    </row>
    <row r="347" spans="1:11" x14ac:dyDescent="0.2">
      <c r="A347">
        <v>346</v>
      </c>
      <c r="B347">
        <v>5500</v>
      </c>
      <c r="C347" s="3">
        <v>2590.875</v>
      </c>
      <c r="D347">
        <v>1840</v>
      </c>
      <c r="E347">
        <v>126</v>
      </c>
      <c r="F347">
        <v>3</v>
      </c>
      <c r="G347">
        <v>14</v>
      </c>
      <c r="H347">
        <f t="shared" si="5"/>
        <v>3000</v>
      </c>
      <c r="I347" s="10">
        <f>(D347-H347)/D347</f>
        <v>-0.63043478260869568</v>
      </c>
      <c r="J347">
        <f>'MOH x Machine Hours'!$B$17+'MOH x Machine Hours'!$B$18*'Production Data'!G347</f>
        <v>1813.3691540164684</v>
      </c>
      <c r="K347" s="11">
        <f>(D347-J347)/D347</f>
        <v>1.4473285860614984E-2</v>
      </c>
    </row>
    <row r="348" spans="1:11" x14ac:dyDescent="0.2">
      <c r="A348">
        <v>347</v>
      </c>
      <c r="B348">
        <v>8900</v>
      </c>
      <c r="C348" s="3">
        <v>4441.5</v>
      </c>
      <c r="D348">
        <v>5780</v>
      </c>
      <c r="E348">
        <v>216</v>
      </c>
      <c r="F348">
        <v>5</v>
      </c>
      <c r="G348">
        <v>94</v>
      </c>
      <c r="H348">
        <f t="shared" si="5"/>
        <v>5000</v>
      </c>
      <c r="I348" s="10">
        <f>(D348-H348)/D348</f>
        <v>0.13494809688581316</v>
      </c>
      <c r="J348">
        <f>'MOH x Machine Hours'!$B$17+'MOH x Machine Hours'!$B$18*'Production Data'!G348</f>
        <v>5607.389650082745</v>
      </c>
      <c r="K348" s="11">
        <f>(D348-J348)/D348</f>
        <v>2.9863382338625434E-2</v>
      </c>
    </row>
    <row r="349" spans="1:11" x14ac:dyDescent="0.2">
      <c r="A349">
        <v>348</v>
      </c>
      <c r="B349">
        <v>6900</v>
      </c>
      <c r="C349" s="3">
        <v>3413.375</v>
      </c>
      <c r="D349">
        <v>2280</v>
      </c>
      <c r="E349">
        <v>166</v>
      </c>
      <c r="F349">
        <v>4</v>
      </c>
      <c r="G349">
        <v>22</v>
      </c>
      <c r="H349">
        <f t="shared" si="5"/>
        <v>4000</v>
      </c>
      <c r="I349" s="10">
        <f>(D349-H349)/D349</f>
        <v>-0.75438596491228072</v>
      </c>
      <c r="J349">
        <f>'MOH x Machine Hours'!$B$17+'MOH x Machine Hours'!$B$18*'Production Data'!G349</f>
        <v>2192.771203623096</v>
      </c>
      <c r="K349" s="11">
        <f>(D349-J349)/D349</f>
        <v>3.8258244024957908E-2</v>
      </c>
    </row>
    <row r="350" spans="1:11" x14ac:dyDescent="0.2">
      <c r="A350">
        <v>349</v>
      </c>
      <c r="B350">
        <v>7300</v>
      </c>
      <c r="C350" s="3">
        <v>3639.5625</v>
      </c>
      <c r="D350">
        <v>2921</v>
      </c>
      <c r="E350">
        <v>177</v>
      </c>
      <c r="F350">
        <v>4</v>
      </c>
      <c r="G350">
        <v>38</v>
      </c>
      <c r="H350">
        <f t="shared" si="5"/>
        <v>4000</v>
      </c>
      <c r="I350" s="10">
        <f>(D350-H350)/D350</f>
        <v>-0.36939404313591234</v>
      </c>
      <c r="J350">
        <f>'MOH x Machine Hours'!$B$17+'MOH x Machine Hours'!$B$18*'Production Data'!G350</f>
        <v>2951.5753028363515</v>
      </c>
      <c r="K350" s="11">
        <f>(D350-J350)/D350</f>
        <v>-1.0467409392794081E-2</v>
      </c>
    </row>
    <row r="351" spans="1:11" x14ac:dyDescent="0.2">
      <c r="A351">
        <v>350</v>
      </c>
      <c r="B351">
        <v>8200</v>
      </c>
      <c r="C351" s="3">
        <v>3968.5625</v>
      </c>
      <c r="D351">
        <v>5777</v>
      </c>
      <c r="E351">
        <v>193</v>
      </c>
      <c r="F351">
        <v>5</v>
      </c>
      <c r="G351">
        <v>93</v>
      </c>
      <c r="H351">
        <f t="shared" si="5"/>
        <v>5000</v>
      </c>
      <c r="I351" s="10">
        <f>(D351-H351)/D351</f>
        <v>0.13449887484853731</v>
      </c>
      <c r="J351">
        <f>'MOH x Machine Hours'!$B$17+'MOH x Machine Hours'!$B$18*'Production Data'!G351</f>
        <v>5559.9643938819163</v>
      </c>
      <c r="K351" s="11">
        <f>(D351-J351)/D351</f>
        <v>3.7568912258626228E-2</v>
      </c>
    </row>
    <row r="352" spans="1:11" x14ac:dyDescent="0.2">
      <c r="A352">
        <v>351</v>
      </c>
      <c r="B352">
        <v>2500</v>
      </c>
      <c r="C352" s="3">
        <v>1357.125</v>
      </c>
      <c r="D352">
        <v>3536</v>
      </c>
      <c r="E352">
        <v>66</v>
      </c>
      <c r="F352">
        <v>2</v>
      </c>
      <c r="G352">
        <v>54</v>
      </c>
      <c r="H352">
        <f t="shared" si="5"/>
        <v>2000</v>
      </c>
      <c r="I352" s="10">
        <f>(D352-H352)/D352</f>
        <v>0.43438914027149322</v>
      </c>
      <c r="J352">
        <f>'MOH x Machine Hours'!$B$17+'MOH x Machine Hours'!$B$18*'Production Data'!G352</f>
        <v>3710.3794020496066</v>
      </c>
      <c r="K352" s="11">
        <f>(D352-J352)/D352</f>
        <v>-4.931544175611046E-2</v>
      </c>
    </row>
    <row r="353" spans="1:11" x14ac:dyDescent="0.2">
      <c r="A353">
        <v>352</v>
      </c>
      <c r="B353">
        <v>6200</v>
      </c>
      <c r="C353" s="3">
        <v>2940.4375</v>
      </c>
      <c r="D353">
        <v>2567</v>
      </c>
      <c r="E353">
        <v>143</v>
      </c>
      <c r="F353">
        <v>4</v>
      </c>
      <c r="G353">
        <v>27</v>
      </c>
      <c r="H353">
        <f t="shared" si="5"/>
        <v>4000</v>
      </c>
      <c r="I353" s="10">
        <f>(D353-H353)/D353</f>
        <v>-0.55823918971562136</v>
      </c>
      <c r="J353">
        <f>'MOH x Machine Hours'!$B$17+'MOH x Machine Hours'!$B$18*'Production Data'!G353</f>
        <v>2429.8974846272386</v>
      </c>
      <c r="K353" s="11">
        <f>(D353-J353)/D353</f>
        <v>5.3409628115606331E-2</v>
      </c>
    </row>
    <row r="354" spans="1:11" x14ac:dyDescent="0.2">
      <c r="A354">
        <v>353</v>
      </c>
      <c r="B354">
        <v>4300</v>
      </c>
      <c r="C354" s="3">
        <v>2076.8125</v>
      </c>
      <c r="D354">
        <v>1793</v>
      </c>
      <c r="E354">
        <v>101</v>
      </c>
      <c r="F354">
        <v>3</v>
      </c>
      <c r="G354">
        <v>14</v>
      </c>
      <c r="H354">
        <f t="shared" si="5"/>
        <v>3000</v>
      </c>
      <c r="I354" s="10">
        <f>(D354-H354)/D354</f>
        <v>-0.67317345231455661</v>
      </c>
      <c r="J354">
        <f>'MOH x Machine Hours'!$B$17+'MOH x Machine Hours'!$B$18*'Production Data'!G354</f>
        <v>1813.3691540164684</v>
      </c>
      <c r="K354" s="11">
        <f>(D354-J354)/D354</f>
        <v>-1.1360375915487133E-2</v>
      </c>
    </row>
    <row r="355" spans="1:11" x14ac:dyDescent="0.2">
      <c r="A355">
        <v>354</v>
      </c>
      <c r="B355">
        <v>9500</v>
      </c>
      <c r="C355" s="3">
        <v>4647.125</v>
      </c>
      <c r="D355">
        <v>4594</v>
      </c>
      <c r="E355">
        <v>226</v>
      </c>
      <c r="F355">
        <v>6</v>
      </c>
      <c r="G355">
        <v>72</v>
      </c>
      <c r="H355">
        <f t="shared" si="5"/>
        <v>6000</v>
      </c>
      <c r="I355" s="10">
        <f>(D355-H355)/D355</f>
        <v>-0.30605137135393989</v>
      </c>
      <c r="J355">
        <f>'MOH x Machine Hours'!$B$17+'MOH x Machine Hours'!$B$18*'Production Data'!G355</f>
        <v>4564.0340136645191</v>
      </c>
      <c r="K355" s="11">
        <f>(D355-J355)/D355</f>
        <v>6.5228529245713804E-3</v>
      </c>
    </row>
    <row r="356" spans="1:11" x14ac:dyDescent="0.2">
      <c r="A356">
        <v>355</v>
      </c>
      <c r="B356">
        <v>4800</v>
      </c>
      <c r="C356" s="3">
        <v>2200.1875</v>
      </c>
      <c r="D356">
        <v>2613</v>
      </c>
      <c r="E356">
        <v>107</v>
      </c>
      <c r="F356">
        <v>3</v>
      </c>
      <c r="G356">
        <v>34</v>
      </c>
      <c r="H356">
        <f t="shared" si="5"/>
        <v>3000</v>
      </c>
      <c r="I356" s="10">
        <f>(D356-H356)/D356</f>
        <v>-0.14810562571756603</v>
      </c>
      <c r="J356">
        <f>'MOH x Machine Hours'!$B$17+'MOH x Machine Hours'!$B$18*'Production Data'!G356</f>
        <v>2761.8742780330376</v>
      </c>
      <c r="K356" s="11">
        <f>(D356-J356)/D356</f>
        <v>-5.6974465378123854E-2</v>
      </c>
    </row>
    <row r="357" spans="1:11" x14ac:dyDescent="0.2">
      <c r="A357">
        <v>356</v>
      </c>
      <c r="B357">
        <v>6400</v>
      </c>
      <c r="C357" s="3">
        <v>2981.5625</v>
      </c>
      <c r="D357">
        <v>4226</v>
      </c>
      <c r="E357">
        <v>145</v>
      </c>
      <c r="F357">
        <v>4</v>
      </c>
      <c r="G357">
        <v>61</v>
      </c>
      <c r="H357">
        <f t="shared" si="5"/>
        <v>4000</v>
      </c>
      <c r="I357" s="10">
        <f>(D357-H357)/D357</f>
        <v>5.3478466635115948E-2</v>
      </c>
      <c r="J357">
        <f>'MOH x Machine Hours'!$B$17+'MOH x Machine Hours'!$B$18*'Production Data'!G357</f>
        <v>4042.3561954554061</v>
      </c>
      <c r="K357" s="11">
        <f>(D357-J357)/D357</f>
        <v>4.3455703867627517E-2</v>
      </c>
    </row>
    <row r="358" spans="1:11" x14ac:dyDescent="0.2">
      <c r="A358">
        <v>357</v>
      </c>
      <c r="B358">
        <v>5200</v>
      </c>
      <c r="C358" s="3">
        <v>2467.5</v>
      </c>
      <c r="D358">
        <v>4384</v>
      </c>
      <c r="E358">
        <v>120</v>
      </c>
      <c r="F358">
        <v>3</v>
      </c>
      <c r="G358">
        <v>67</v>
      </c>
      <c r="H358">
        <f t="shared" si="5"/>
        <v>3000</v>
      </c>
      <c r="I358" s="10">
        <f>(D358-H358)/D358</f>
        <v>0.31569343065693428</v>
      </c>
      <c r="J358">
        <f>'MOH x Machine Hours'!$B$17+'MOH x Machine Hours'!$B$18*'Production Data'!G358</f>
        <v>4326.9077326603765</v>
      </c>
      <c r="K358" s="11">
        <f>(D358-J358)/D358</f>
        <v>1.3022871199731639E-2</v>
      </c>
    </row>
    <row r="359" spans="1:11" x14ac:dyDescent="0.2">
      <c r="A359">
        <v>358</v>
      </c>
      <c r="B359">
        <v>7700</v>
      </c>
      <c r="C359" s="3">
        <v>3845.1875</v>
      </c>
      <c r="D359">
        <v>2956</v>
      </c>
      <c r="E359">
        <v>187</v>
      </c>
      <c r="F359">
        <v>5</v>
      </c>
      <c r="G359">
        <v>41</v>
      </c>
      <c r="H359">
        <f t="shared" si="5"/>
        <v>5000</v>
      </c>
      <c r="I359" s="10">
        <f>(D359-H359)/D359</f>
        <v>-0.69147496617050064</v>
      </c>
      <c r="J359">
        <f>'MOH x Machine Hours'!$B$17+'MOH x Machine Hours'!$B$18*'Production Data'!G359</f>
        <v>3093.8510714388367</v>
      </c>
      <c r="K359" s="11">
        <f>(D359-J359)/D359</f>
        <v>-4.6634327279714713E-2</v>
      </c>
    </row>
    <row r="360" spans="1:11" x14ac:dyDescent="0.2">
      <c r="A360">
        <v>359</v>
      </c>
      <c r="B360">
        <v>8100</v>
      </c>
      <c r="C360" s="3">
        <v>3824.625</v>
      </c>
      <c r="D360">
        <v>4578</v>
      </c>
      <c r="E360">
        <v>186</v>
      </c>
      <c r="F360">
        <v>5</v>
      </c>
      <c r="G360">
        <v>67</v>
      </c>
      <c r="H360">
        <f t="shared" si="5"/>
        <v>5000</v>
      </c>
      <c r="I360" s="10">
        <f>(D360-H360)/D360</f>
        <v>-9.2179991262560074E-2</v>
      </c>
      <c r="J360">
        <f>'MOH x Machine Hours'!$B$17+'MOH x Machine Hours'!$B$18*'Production Data'!G360</f>
        <v>4326.9077326603765</v>
      </c>
      <c r="K360" s="11">
        <f>(D360-J360)/D360</f>
        <v>5.4847590069817279E-2</v>
      </c>
    </row>
    <row r="361" spans="1:11" x14ac:dyDescent="0.2">
      <c r="A361">
        <v>360</v>
      </c>
      <c r="B361">
        <v>7200</v>
      </c>
      <c r="C361" s="3">
        <v>3310.5625</v>
      </c>
      <c r="D361">
        <v>3673</v>
      </c>
      <c r="E361">
        <v>161</v>
      </c>
      <c r="F361">
        <v>4</v>
      </c>
      <c r="G361">
        <v>57</v>
      </c>
      <c r="H361">
        <f t="shared" si="5"/>
        <v>4000</v>
      </c>
      <c r="I361" s="10">
        <f>(D361-H361)/D361</f>
        <v>-8.9028042472093658E-2</v>
      </c>
      <c r="J361">
        <f>'MOH x Machine Hours'!$B$17+'MOH x Machine Hours'!$B$18*'Production Data'!G361</f>
        <v>3852.6551706520922</v>
      </c>
      <c r="K361" s="11">
        <f>(D361-J361)/D361</f>
        <v>-4.8912379703809482E-2</v>
      </c>
    </row>
    <row r="362" spans="1:11" x14ac:dyDescent="0.2">
      <c r="A362">
        <v>361</v>
      </c>
      <c r="B362">
        <v>7100</v>
      </c>
      <c r="C362" s="3">
        <v>3372.25</v>
      </c>
      <c r="D362">
        <v>5525</v>
      </c>
      <c r="E362">
        <v>164</v>
      </c>
      <c r="F362">
        <v>4</v>
      </c>
      <c r="G362">
        <v>91</v>
      </c>
      <c r="H362">
        <f t="shared" si="5"/>
        <v>4000</v>
      </c>
      <c r="I362" s="10">
        <f>(D362-H362)/D362</f>
        <v>0.27601809954751133</v>
      </c>
      <c r="J362">
        <f>'MOH x Machine Hours'!$B$17+'MOH x Machine Hours'!$B$18*'Production Data'!G362</f>
        <v>5465.1138814802598</v>
      </c>
      <c r="K362" s="11">
        <f>(D362-J362)/D362</f>
        <v>1.0839116474161121E-2</v>
      </c>
    </row>
    <row r="363" spans="1:11" x14ac:dyDescent="0.2">
      <c r="A363">
        <v>362</v>
      </c>
      <c r="B363">
        <v>9900</v>
      </c>
      <c r="C363" s="3">
        <v>4564.875</v>
      </c>
      <c r="D363">
        <v>4907</v>
      </c>
      <c r="E363">
        <v>222</v>
      </c>
      <c r="F363">
        <v>6</v>
      </c>
      <c r="G363">
        <v>75</v>
      </c>
      <c r="H363">
        <f t="shared" si="5"/>
        <v>6000</v>
      </c>
      <c r="I363" s="10">
        <f>(D363-H363)/D363</f>
        <v>-0.22274302017525982</v>
      </c>
      <c r="J363">
        <f>'MOH x Machine Hours'!$B$17+'MOH x Machine Hours'!$B$18*'Production Data'!G363</f>
        <v>4706.3097822670043</v>
      </c>
      <c r="K363" s="11">
        <f>(D363-J363)/D363</f>
        <v>4.0898760491745616E-2</v>
      </c>
    </row>
    <row r="364" spans="1:11" x14ac:dyDescent="0.2">
      <c r="A364">
        <v>363</v>
      </c>
      <c r="B364">
        <v>5300</v>
      </c>
      <c r="C364" s="3">
        <v>2488.0625</v>
      </c>
      <c r="D364">
        <v>3762</v>
      </c>
      <c r="E364">
        <v>121</v>
      </c>
      <c r="F364">
        <v>3</v>
      </c>
      <c r="G364">
        <v>51</v>
      </c>
      <c r="H364">
        <f t="shared" si="5"/>
        <v>3000</v>
      </c>
      <c r="I364" s="10">
        <f>(D364-H364)/D364</f>
        <v>0.20255183413078151</v>
      </c>
      <c r="J364">
        <f>'MOH x Machine Hours'!$B$17+'MOH x Machine Hours'!$B$18*'Production Data'!G364</f>
        <v>3568.1036334471214</v>
      </c>
      <c r="K364" s="11">
        <f>(D364-J364)/D364</f>
        <v>5.1540767292099575E-2</v>
      </c>
    </row>
    <row r="365" spans="1:11" x14ac:dyDescent="0.2">
      <c r="A365">
        <v>364</v>
      </c>
      <c r="B365">
        <v>8500</v>
      </c>
      <c r="C365" s="3">
        <v>4071.375</v>
      </c>
      <c r="D365">
        <v>4290</v>
      </c>
      <c r="E365">
        <v>198</v>
      </c>
      <c r="F365">
        <v>5</v>
      </c>
      <c r="G365">
        <v>70</v>
      </c>
      <c r="H365">
        <f t="shared" si="5"/>
        <v>5000</v>
      </c>
      <c r="I365" s="10">
        <f>(D365-H365)/D365</f>
        <v>-0.1655011655011655</v>
      </c>
      <c r="J365">
        <f>'MOH x Machine Hours'!$B$17+'MOH x Machine Hours'!$B$18*'Production Data'!G365</f>
        <v>4469.1835012628617</v>
      </c>
      <c r="K365" s="11">
        <f>(D365-J365)/D365</f>
        <v>-4.1767715912088971E-2</v>
      </c>
    </row>
    <row r="366" spans="1:11" x14ac:dyDescent="0.2">
      <c r="A366">
        <v>365</v>
      </c>
      <c r="B366">
        <v>4200</v>
      </c>
      <c r="C366" s="3">
        <v>2015.125</v>
      </c>
      <c r="D366">
        <v>2512</v>
      </c>
      <c r="E366">
        <v>98</v>
      </c>
      <c r="F366">
        <v>2</v>
      </c>
      <c r="G366">
        <v>26</v>
      </c>
      <c r="H366">
        <f t="shared" si="5"/>
        <v>2000</v>
      </c>
      <c r="I366" s="10">
        <f>(D366-H366)/D366</f>
        <v>0.20382165605095542</v>
      </c>
      <c r="J366">
        <f>'MOH x Machine Hours'!$B$17+'MOH x Machine Hours'!$B$18*'Production Data'!G366</f>
        <v>2382.4722284264099</v>
      </c>
      <c r="K366" s="11">
        <f>(D366-J366)/D366</f>
        <v>5.1563603333435563E-2</v>
      </c>
    </row>
    <row r="367" spans="1:11" x14ac:dyDescent="0.2">
      <c r="A367">
        <v>366</v>
      </c>
      <c r="B367">
        <v>4100</v>
      </c>
      <c r="C367" s="3">
        <v>1850.625</v>
      </c>
      <c r="D367">
        <v>4883</v>
      </c>
      <c r="E367">
        <v>90</v>
      </c>
      <c r="F367">
        <v>2</v>
      </c>
      <c r="G367">
        <v>73</v>
      </c>
      <c r="H367">
        <f t="shared" si="5"/>
        <v>2000</v>
      </c>
      <c r="I367" s="10">
        <f>(D367-H367)/D367</f>
        <v>0.59041572803604336</v>
      </c>
      <c r="J367">
        <f>'MOH x Machine Hours'!$B$17+'MOH x Machine Hours'!$B$18*'Production Data'!G367</f>
        <v>4611.4592698653469</v>
      </c>
      <c r="K367" s="11">
        <f>(D367-J367)/D367</f>
        <v>5.5609406130381553E-2</v>
      </c>
    </row>
    <row r="368" spans="1:11" x14ac:dyDescent="0.2">
      <c r="A368">
        <v>367</v>
      </c>
      <c r="B368">
        <v>5700</v>
      </c>
      <c r="C368" s="3">
        <v>2755.375</v>
      </c>
      <c r="D368">
        <v>1584</v>
      </c>
      <c r="E368">
        <v>134</v>
      </c>
      <c r="F368">
        <v>3</v>
      </c>
      <c r="G368">
        <v>14</v>
      </c>
      <c r="H368">
        <f t="shared" si="5"/>
        <v>3000</v>
      </c>
      <c r="I368" s="10">
        <f>(D368-H368)/D368</f>
        <v>-0.89393939393939392</v>
      </c>
      <c r="J368">
        <f>'MOH x Machine Hours'!$B$17+'MOH x Machine Hours'!$B$18*'Production Data'!G368</f>
        <v>1813.3691540164684</v>
      </c>
      <c r="K368" s="11">
        <f>(D368-J368)/D368</f>
        <v>-0.14480375884878058</v>
      </c>
    </row>
    <row r="369" spans="1:11" x14ac:dyDescent="0.2">
      <c r="A369">
        <v>368</v>
      </c>
      <c r="B369">
        <v>8100</v>
      </c>
      <c r="C369" s="3">
        <v>4071.375</v>
      </c>
      <c r="D369">
        <v>2538</v>
      </c>
      <c r="E369">
        <v>198</v>
      </c>
      <c r="F369">
        <v>5</v>
      </c>
      <c r="G369">
        <v>29</v>
      </c>
      <c r="H369">
        <f t="shared" si="5"/>
        <v>5000</v>
      </c>
      <c r="I369" s="10">
        <f>(D369-H369)/D369</f>
        <v>-0.9700551615445232</v>
      </c>
      <c r="J369">
        <f>'MOH x Machine Hours'!$B$17+'MOH x Machine Hours'!$B$18*'Production Data'!G369</f>
        <v>2524.747997028895</v>
      </c>
      <c r="K369" s="11">
        <f>(D369-J369)/D369</f>
        <v>5.2214353708057359E-3</v>
      </c>
    </row>
    <row r="370" spans="1:11" x14ac:dyDescent="0.2">
      <c r="A370">
        <v>369</v>
      </c>
      <c r="B370">
        <v>5000</v>
      </c>
      <c r="C370" s="3">
        <v>2385.25</v>
      </c>
      <c r="D370">
        <v>3127</v>
      </c>
      <c r="E370">
        <v>116</v>
      </c>
      <c r="F370">
        <v>3</v>
      </c>
      <c r="G370">
        <v>41</v>
      </c>
      <c r="H370">
        <f t="shared" si="5"/>
        <v>3000</v>
      </c>
      <c r="I370" s="10">
        <f>(D370-H370)/D370</f>
        <v>4.0614007035497279E-2</v>
      </c>
      <c r="J370">
        <f>'MOH x Machine Hours'!$B$17+'MOH x Machine Hours'!$B$18*'Production Data'!G370</f>
        <v>3093.8510714388367</v>
      </c>
      <c r="K370" s="11">
        <f>(D370-J370)/D370</f>
        <v>1.060087258112034E-2</v>
      </c>
    </row>
    <row r="371" spans="1:11" x14ac:dyDescent="0.2">
      <c r="A371">
        <v>370</v>
      </c>
      <c r="B371">
        <v>4700</v>
      </c>
      <c r="C371" s="3">
        <v>2303</v>
      </c>
      <c r="D371">
        <v>4271</v>
      </c>
      <c r="E371">
        <v>112</v>
      </c>
      <c r="F371">
        <v>3</v>
      </c>
      <c r="G371">
        <v>63</v>
      </c>
      <c r="H371">
        <f t="shared" si="5"/>
        <v>3000</v>
      </c>
      <c r="I371" s="10">
        <f>(D371-H371)/D371</f>
        <v>0.29758838679466165</v>
      </c>
      <c r="J371">
        <f>'MOH x Machine Hours'!$B$17+'MOH x Machine Hours'!$B$18*'Production Data'!G371</f>
        <v>4137.2067078570635</v>
      </c>
      <c r="K371" s="11">
        <f>(D371-J371)/D371</f>
        <v>3.1325987390057708E-2</v>
      </c>
    </row>
    <row r="372" spans="1:11" x14ac:dyDescent="0.2">
      <c r="A372">
        <v>371</v>
      </c>
      <c r="B372">
        <v>5600</v>
      </c>
      <c r="C372" s="3">
        <v>2693.6875</v>
      </c>
      <c r="D372">
        <v>3370</v>
      </c>
      <c r="E372">
        <v>131</v>
      </c>
      <c r="F372">
        <v>3</v>
      </c>
      <c r="G372">
        <v>43</v>
      </c>
      <c r="H372">
        <f t="shared" si="5"/>
        <v>3000</v>
      </c>
      <c r="I372" s="10">
        <f>(D372-H372)/D372</f>
        <v>0.10979228486646884</v>
      </c>
      <c r="J372">
        <f>'MOH x Machine Hours'!$B$17+'MOH x Machine Hours'!$B$18*'Production Data'!G372</f>
        <v>3188.7015838404936</v>
      </c>
      <c r="K372" s="11">
        <f>(D372-J372)/D372</f>
        <v>5.3797749602227406E-2</v>
      </c>
    </row>
    <row r="373" spans="1:11" x14ac:dyDescent="0.2">
      <c r="A373">
        <v>372</v>
      </c>
      <c r="B373">
        <v>5400</v>
      </c>
      <c r="C373" s="3">
        <v>2570.3125</v>
      </c>
      <c r="D373">
        <v>4582</v>
      </c>
      <c r="E373">
        <v>125</v>
      </c>
      <c r="F373">
        <v>3</v>
      </c>
      <c r="G373">
        <v>77</v>
      </c>
      <c r="H373">
        <f t="shared" si="5"/>
        <v>3000</v>
      </c>
      <c r="I373" s="10">
        <f>(D373-H373)/D373</f>
        <v>0.34526407682234833</v>
      </c>
      <c r="J373">
        <f>'MOH x Machine Hours'!$B$17+'MOH x Machine Hours'!$B$18*'Production Data'!G373</f>
        <v>4801.1602946686617</v>
      </c>
      <c r="K373" s="11">
        <f>(D373-J373)/D373</f>
        <v>-4.7830705951257456E-2</v>
      </c>
    </row>
    <row r="374" spans="1:11" x14ac:dyDescent="0.2">
      <c r="A374">
        <v>373</v>
      </c>
      <c r="B374">
        <v>8100</v>
      </c>
      <c r="C374" s="3">
        <v>3989.125</v>
      </c>
      <c r="D374">
        <v>3367</v>
      </c>
      <c r="E374">
        <v>194</v>
      </c>
      <c r="F374">
        <v>5</v>
      </c>
      <c r="G374">
        <v>44</v>
      </c>
      <c r="H374">
        <f t="shared" si="5"/>
        <v>5000</v>
      </c>
      <c r="I374" s="10">
        <f>(D374-H374)/D374</f>
        <v>-0.48500148500148499</v>
      </c>
      <c r="J374">
        <f>'MOH x Machine Hours'!$B$17+'MOH x Machine Hours'!$B$18*'Production Data'!G374</f>
        <v>3236.1268400413223</v>
      </c>
      <c r="K374" s="11">
        <f>(D374-J374)/D374</f>
        <v>3.8869367377094642E-2</v>
      </c>
    </row>
    <row r="375" spans="1:11" x14ac:dyDescent="0.2">
      <c r="A375">
        <v>374</v>
      </c>
      <c r="B375">
        <v>2500</v>
      </c>
      <c r="C375" s="3">
        <v>1089.8125</v>
      </c>
      <c r="D375">
        <v>4027</v>
      </c>
      <c r="E375">
        <v>53</v>
      </c>
      <c r="F375">
        <v>1</v>
      </c>
      <c r="G375">
        <v>73</v>
      </c>
      <c r="H375">
        <f t="shared" si="5"/>
        <v>1000</v>
      </c>
      <c r="I375" s="10">
        <f>(D375-H375)/D375</f>
        <v>0.75167618574621309</v>
      </c>
      <c r="J375">
        <f>'MOH x Machine Hours'!$B$17+'MOH x Machine Hours'!$B$18*'Production Data'!G375</f>
        <v>4611.4592698653469</v>
      </c>
      <c r="K375" s="11">
        <f>(D375-J375)/D375</f>
        <v>-0.14513515516894632</v>
      </c>
    </row>
    <row r="376" spans="1:11" x14ac:dyDescent="0.2">
      <c r="A376">
        <v>375</v>
      </c>
      <c r="B376">
        <v>5000</v>
      </c>
      <c r="C376" s="3">
        <v>2570.3125</v>
      </c>
      <c r="D376">
        <v>2806</v>
      </c>
      <c r="E376">
        <v>125</v>
      </c>
      <c r="F376">
        <v>3</v>
      </c>
      <c r="G376">
        <v>35</v>
      </c>
      <c r="H376">
        <f t="shared" si="5"/>
        <v>3000</v>
      </c>
      <c r="I376" s="10">
        <f>(D376-H376)/D376</f>
        <v>-6.9137562366357805E-2</v>
      </c>
      <c r="J376">
        <f>'MOH x Machine Hours'!$B$17+'MOH x Machine Hours'!$B$18*'Production Data'!G376</f>
        <v>2809.2995342338663</v>
      </c>
      <c r="K376" s="11">
        <f>(D376-J376)/D376</f>
        <v>-1.1758853292467301E-3</v>
      </c>
    </row>
    <row r="377" spans="1:11" x14ac:dyDescent="0.2">
      <c r="A377">
        <v>376</v>
      </c>
      <c r="B377">
        <v>7800</v>
      </c>
      <c r="C377" s="3">
        <v>3824.625</v>
      </c>
      <c r="D377">
        <v>5775</v>
      </c>
      <c r="E377">
        <v>186</v>
      </c>
      <c r="F377">
        <v>5</v>
      </c>
      <c r="G377">
        <v>101</v>
      </c>
      <c r="H377">
        <f t="shared" si="5"/>
        <v>5000</v>
      </c>
      <c r="I377" s="10">
        <f>(D377-H377)/D377</f>
        <v>0.13419913419913421</v>
      </c>
      <c r="J377">
        <f>'MOH x Machine Hours'!$B$17+'MOH x Machine Hours'!$B$18*'Production Data'!G377</f>
        <v>5939.3664434885441</v>
      </c>
      <c r="K377" s="11">
        <f>(D377-J377)/D377</f>
        <v>-2.8461721816198108E-2</v>
      </c>
    </row>
    <row r="378" spans="1:11" x14ac:dyDescent="0.2">
      <c r="A378">
        <v>377</v>
      </c>
      <c r="B378">
        <v>8300</v>
      </c>
      <c r="C378" s="3">
        <v>4030.25</v>
      </c>
      <c r="D378">
        <v>5583</v>
      </c>
      <c r="E378">
        <v>196</v>
      </c>
      <c r="F378">
        <v>5</v>
      </c>
      <c r="G378">
        <v>88</v>
      </c>
      <c r="H378">
        <f t="shared" si="5"/>
        <v>5000</v>
      </c>
      <c r="I378" s="10">
        <f>(D378-H378)/D378</f>
        <v>0.10442414472505822</v>
      </c>
      <c r="J378">
        <f>'MOH x Machine Hours'!$B$17+'MOH x Machine Hours'!$B$18*'Production Data'!G378</f>
        <v>5322.8381128777746</v>
      </c>
      <c r="K378" s="11">
        <f>(D378-J378)/D378</f>
        <v>4.6598940913885972E-2</v>
      </c>
    </row>
    <row r="379" spans="1:11" x14ac:dyDescent="0.2">
      <c r="A379">
        <v>378</v>
      </c>
      <c r="B379">
        <v>5200</v>
      </c>
      <c r="C379" s="3">
        <v>2364.6875</v>
      </c>
      <c r="D379">
        <v>5464</v>
      </c>
      <c r="E379">
        <v>115</v>
      </c>
      <c r="F379">
        <v>3</v>
      </c>
      <c r="G379">
        <v>88</v>
      </c>
      <c r="H379">
        <f t="shared" si="5"/>
        <v>3000</v>
      </c>
      <c r="I379" s="10">
        <f>(D379-H379)/D379</f>
        <v>0.45095168374816985</v>
      </c>
      <c r="J379">
        <f>'MOH x Machine Hours'!$B$17+'MOH x Machine Hours'!$B$18*'Production Data'!G379</f>
        <v>5322.8381128777746</v>
      </c>
      <c r="K379" s="11">
        <f>(D379-J379)/D379</f>
        <v>2.5834898814462916E-2</v>
      </c>
    </row>
    <row r="380" spans="1:11" x14ac:dyDescent="0.2">
      <c r="A380">
        <v>379</v>
      </c>
      <c r="B380">
        <v>4400</v>
      </c>
      <c r="C380" s="3">
        <v>2282.4375</v>
      </c>
      <c r="D380">
        <v>1888</v>
      </c>
      <c r="E380">
        <v>111</v>
      </c>
      <c r="F380">
        <v>3</v>
      </c>
      <c r="G380">
        <v>17</v>
      </c>
      <c r="H380">
        <f t="shared" si="5"/>
        <v>3000</v>
      </c>
      <c r="I380" s="10">
        <f>(D380-H380)/D380</f>
        <v>-0.58898305084745761</v>
      </c>
      <c r="J380">
        <f>'MOH x Machine Hours'!$B$17+'MOH x Machine Hours'!$B$18*'Production Data'!G380</f>
        <v>1955.6449226189538</v>
      </c>
      <c r="K380" s="11">
        <f>(D380-J380)/D380</f>
        <v>-3.5828878505801826E-2</v>
      </c>
    </row>
    <row r="381" spans="1:11" x14ac:dyDescent="0.2">
      <c r="A381">
        <v>380</v>
      </c>
      <c r="B381">
        <v>8500</v>
      </c>
      <c r="C381" s="3">
        <v>4112.5</v>
      </c>
      <c r="D381">
        <v>2958</v>
      </c>
      <c r="E381">
        <v>200</v>
      </c>
      <c r="F381">
        <v>5</v>
      </c>
      <c r="G381">
        <v>39</v>
      </c>
      <c r="H381">
        <f t="shared" si="5"/>
        <v>5000</v>
      </c>
      <c r="I381" s="10">
        <f>(D381-H381)/D381</f>
        <v>-0.69033130493576744</v>
      </c>
      <c r="J381">
        <f>'MOH x Machine Hours'!$B$17+'MOH x Machine Hours'!$B$18*'Production Data'!G381</f>
        <v>2999.0005590371802</v>
      </c>
      <c r="K381" s="11">
        <f>(D381-J381)/D381</f>
        <v>-1.3860905692082559E-2</v>
      </c>
    </row>
    <row r="382" spans="1:11" x14ac:dyDescent="0.2">
      <c r="A382">
        <v>381</v>
      </c>
      <c r="B382">
        <v>9700</v>
      </c>
      <c r="C382" s="3">
        <v>4564.875</v>
      </c>
      <c r="D382">
        <v>4215</v>
      </c>
      <c r="E382">
        <v>222</v>
      </c>
      <c r="F382">
        <v>6</v>
      </c>
      <c r="G382">
        <v>68</v>
      </c>
      <c r="H382">
        <f t="shared" si="5"/>
        <v>6000</v>
      </c>
      <c r="I382" s="10">
        <f>(D382-H382)/D382</f>
        <v>-0.42348754448398579</v>
      </c>
      <c r="J382">
        <f>'MOH x Machine Hours'!$B$17+'MOH x Machine Hours'!$B$18*'Production Data'!G382</f>
        <v>4374.3329888612052</v>
      </c>
      <c r="K382" s="11">
        <f>(D382-J382)/D382</f>
        <v>-3.7801420844888536E-2</v>
      </c>
    </row>
    <row r="383" spans="1:11" x14ac:dyDescent="0.2">
      <c r="A383">
        <v>382</v>
      </c>
      <c r="B383">
        <v>5200</v>
      </c>
      <c r="C383" s="3">
        <v>2508.625</v>
      </c>
      <c r="D383">
        <v>5705</v>
      </c>
      <c r="E383">
        <v>122</v>
      </c>
      <c r="F383">
        <v>3</v>
      </c>
      <c r="G383">
        <v>99</v>
      </c>
      <c r="H383">
        <f t="shared" si="5"/>
        <v>3000</v>
      </c>
      <c r="I383" s="10">
        <f>(D383-H383)/D383</f>
        <v>0.47414548641542509</v>
      </c>
      <c r="J383">
        <f>'MOH x Machine Hours'!$B$17+'MOH x Machine Hours'!$B$18*'Production Data'!G383</f>
        <v>5844.5159310868876</v>
      </c>
      <c r="K383" s="11">
        <f>(D383-J383)/D383</f>
        <v>-2.4455027359664781E-2</v>
      </c>
    </row>
    <row r="384" spans="1:11" x14ac:dyDescent="0.2">
      <c r="A384">
        <v>383</v>
      </c>
      <c r="B384">
        <v>3600</v>
      </c>
      <c r="C384" s="3">
        <v>1891.75</v>
      </c>
      <c r="D384">
        <v>2212</v>
      </c>
      <c r="E384">
        <v>92</v>
      </c>
      <c r="F384">
        <v>2</v>
      </c>
      <c r="G384">
        <v>24</v>
      </c>
      <c r="H384">
        <f t="shared" si="5"/>
        <v>2000</v>
      </c>
      <c r="I384" s="10">
        <f>(D384-H384)/D384</f>
        <v>9.5840867992766726E-2</v>
      </c>
      <c r="J384">
        <f>'MOH x Machine Hours'!$B$17+'MOH x Machine Hours'!$B$18*'Production Data'!G384</f>
        <v>2287.6217160247529</v>
      </c>
      <c r="K384" s="11">
        <f>(D384-J384)/D384</f>
        <v>-3.418703256091904E-2</v>
      </c>
    </row>
    <row r="385" spans="1:11" x14ac:dyDescent="0.2">
      <c r="A385">
        <v>384</v>
      </c>
      <c r="B385">
        <v>4200</v>
      </c>
      <c r="C385" s="3">
        <v>2138.5</v>
      </c>
      <c r="D385">
        <v>2353</v>
      </c>
      <c r="E385">
        <v>104</v>
      </c>
      <c r="F385">
        <v>3</v>
      </c>
      <c r="G385">
        <v>31</v>
      </c>
      <c r="H385">
        <f t="shared" si="5"/>
        <v>3000</v>
      </c>
      <c r="I385" s="10">
        <f>(D385-H385)/D385</f>
        <v>-0.27496812579685509</v>
      </c>
      <c r="J385">
        <f>'MOH x Machine Hours'!$B$17+'MOH x Machine Hours'!$B$18*'Production Data'!G385</f>
        <v>2619.5985094305524</v>
      </c>
      <c r="K385" s="11">
        <f>(D385-J385)/D385</f>
        <v>-0.11330153396963555</v>
      </c>
    </row>
    <row r="386" spans="1:11" x14ac:dyDescent="0.2">
      <c r="A386">
        <v>385</v>
      </c>
      <c r="B386">
        <v>7600</v>
      </c>
      <c r="C386" s="3">
        <v>3762.9375</v>
      </c>
      <c r="D386">
        <v>4994</v>
      </c>
      <c r="E386">
        <v>183</v>
      </c>
      <c r="F386">
        <v>5</v>
      </c>
      <c r="G386">
        <v>81</v>
      </c>
      <c r="H386">
        <f t="shared" si="5"/>
        <v>5000</v>
      </c>
      <c r="I386" s="10">
        <f>(D386-H386)/D386</f>
        <v>-1.2014417300760913E-3</v>
      </c>
      <c r="J386">
        <f>'MOH x Machine Hours'!$B$17+'MOH x Machine Hours'!$B$18*'Production Data'!G386</f>
        <v>4990.8613194719746</v>
      </c>
      <c r="K386" s="11">
        <f>(D386-J386)/D386</f>
        <v>6.2849029395782162E-4</v>
      </c>
    </row>
    <row r="387" spans="1:11" x14ac:dyDescent="0.2">
      <c r="A387">
        <v>386</v>
      </c>
      <c r="B387">
        <v>8700</v>
      </c>
      <c r="C387" s="3">
        <v>4050.8125</v>
      </c>
      <c r="D387">
        <v>4892</v>
      </c>
      <c r="E387">
        <v>197</v>
      </c>
      <c r="F387">
        <v>5</v>
      </c>
      <c r="G387">
        <v>74</v>
      </c>
      <c r="H387">
        <f t="shared" ref="H387:H450" si="6">F387*1000</f>
        <v>5000</v>
      </c>
      <c r="I387" s="10">
        <f>(D387-H387)/D387</f>
        <v>-2.2076860179885527E-2</v>
      </c>
      <c r="J387">
        <f>'MOH x Machine Hours'!$B$17+'MOH x Machine Hours'!$B$18*'Production Data'!G387</f>
        <v>4658.8845260661765</v>
      </c>
      <c r="K387" s="11">
        <f>(D387-J387)/D387</f>
        <v>4.7652386331525659E-2</v>
      </c>
    </row>
    <row r="388" spans="1:11" x14ac:dyDescent="0.2">
      <c r="A388">
        <v>387</v>
      </c>
      <c r="B388">
        <v>7400</v>
      </c>
      <c r="C388" s="3">
        <v>3372.25</v>
      </c>
      <c r="D388">
        <v>2400</v>
      </c>
      <c r="E388">
        <v>164</v>
      </c>
      <c r="F388">
        <v>4</v>
      </c>
      <c r="G388">
        <v>23</v>
      </c>
      <c r="H388">
        <f t="shared" si="6"/>
        <v>4000</v>
      </c>
      <c r="I388" s="10">
        <f>(D388-H388)/D388</f>
        <v>-0.66666666666666663</v>
      </c>
      <c r="J388">
        <f>'MOH x Machine Hours'!$B$17+'MOH x Machine Hours'!$B$18*'Production Data'!G388</f>
        <v>2240.1964598239247</v>
      </c>
      <c r="K388" s="11">
        <f>(D388-J388)/D388</f>
        <v>6.6584808406698059E-2</v>
      </c>
    </row>
    <row r="389" spans="1:11" x14ac:dyDescent="0.2">
      <c r="A389">
        <v>388</v>
      </c>
      <c r="B389">
        <v>9300</v>
      </c>
      <c r="C389" s="3">
        <v>4359.25</v>
      </c>
      <c r="D389">
        <v>4556</v>
      </c>
      <c r="E389">
        <v>212</v>
      </c>
      <c r="F389">
        <v>5</v>
      </c>
      <c r="G389">
        <v>72</v>
      </c>
      <c r="H389">
        <f t="shared" si="6"/>
        <v>5000</v>
      </c>
      <c r="I389" s="10">
        <f>(D389-H389)/D389</f>
        <v>-9.7453906935908691E-2</v>
      </c>
      <c r="J389">
        <f>'MOH x Machine Hours'!$B$17+'MOH x Machine Hours'!$B$18*'Production Data'!G389</f>
        <v>4564.0340136645191</v>
      </c>
      <c r="K389" s="11">
        <f>(D389-J389)/D389</f>
        <v>-1.7633919369005881E-3</v>
      </c>
    </row>
    <row r="390" spans="1:11" x14ac:dyDescent="0.2">
      <c r="A390">
        <v>389</v>
      </c>
      <c r="B390">
        <v>6500</v>
      </c>
      <c r="C390" s="3">
        <v>3022.6875</v>
      </c>
      <c r="D390">
        <v>2148</v>
      </c>
      <c r="E390">
        <v>147</v>
      </c>
      <c r="F390">
        <v>4</v>
      </c>
      <c r="G390">
        <v>23</v>
      </c>
      <c r="H390">
        <f t="shared" si="6"/>
        <v>4000</v>
      </c>
      <c r="I390" s="10">
        <f>(D390-H390)/D390</f>
        <v>-0.86219739292364994</v>
      </c>
      <c r="J390">
        <f>'MOH x Machine Hours'!$B$17+'MOH x Machine Hours'!$B$18*'Production Data'!G390</f>
        <v>2240.1964598239247</v>
      </c>
      <c r="K390" s="11">
        <f>(D390-J390)/D390</f>
        <v>-4.2922001780225635E-2</v>
      </c>
    </row>
    <row r="391" spans="1:11" x14ac:dyDescent="0.2">
      <c r="A391">
        <v>390</v>
      </c>
      <c r="B391">
        <v>6500</v>
      </c>
      <c r="C391" s="3">
        <v>3146.0625</v>
      </c>
      <c r="D391">
        <v>3861</v>
      </c>
      <c r="E391">
        <v>153</v>
      </c>
      <c r="F391">
        <v>4</v>
      </c>
      <c r="G391">
        <v>53</v>
      </c>
      <c r="H391">
        <f t="shared" si="6"/>
        <v>4000</v>
      </c>
      <c r="I391" s="10">
        <f>(D391-H391)/D391</f>
        <v>-3.6001036001035998E-2</v>
      </c>
      <c r="J391">
        <f>'MOH x Machine Hours'!$B$17+'MOH x Machine Hours'!$B$18*'Production Data'!G391</f>
        <v>3662.9541458487784</v>
      </c>
      <c r="K391" s="11">
        <f>(D391-J391)/D391</f>
        <v>5.1293927519093924E-2</v>
      </c>
    </row>
    <row r="392" spans="1:11" x14ac:dyDescent="0.2">
      <c r="A392">
        <v>391</v>
      </c>
      <c r="B392">
        <v>2600</v>
      </c>
      <c r="C392" s="3">
        <v>1233.75</v>
      </c>
      <c r="D392">
        <v>5482</v>
      </c>
      <c r="E392">
        <v>60</v>
      </c>
      <c r="F392">
        <v>2</v>
      </c>
      <c r="G392">
        <v>97</v>
      </c>
      <c r="H392">
        <f t="shared" si="6"/>
        <v>2000</v>
      </c>
      <c r="I392" s="10">
        <f>(D392-H392)/D392</f>
        <v>0.63516964611455673</v>
      </c>
      <c r="J392">
        <f>'MOH x Machine Hours'!$B$17+'MOH x Machine Hours'!$B$18*'Production Data'!G392</f>
        <v>5749.6654186852302</v>
      </c>
      <c r="K392" s="11">
        <f>(D392-J392)/D392</f>
        <v>-4.8826234710913935E-2</v>
      </c>
    </row>
    <row r="393" spans="1:11" x14ac:dyDescent="0.2">
      <c r="A393">
        <v>392</v>
      </c>
      <c r="B393">
        <v>5600</v>
      </c>
      <c r="C393" s="3">
        <v>2590.875</v>
      </c>
      <c r="D393">
        <v>5248</v>
      </c>
      <c r="E393">
        <v>126</v>
      </c>
      <c r="F393">
        <v>3</v>
      </c>
      <c r="G393">
        <v>84</v>
      </c>
      <c r="H393">
        <f t="shared" si="6"/>
        <v>3000</v>
      </c>
      <c r="I393" s="10">
        <f>(D393-H393)/D393</f>
        <v>0.42835365853658536</v>
      </c>
      <c r="J393">
        <f>'MOH x Machine Hours'!$B$17+'MOH x Machine Hours'!$B$18*'Production Data'!G393</f>
        <v>5133.1370880744598</v>
      </c>
      <c r="K393" s="11">
        <f>(D393-J393)/D393</f>
        <v>2.1886987790689819E-2</v>
      </c>
    </row>
    <row r="394" spans="1:11" x14ac:dyDescent="0.2">
      <c r="A394">
        <v>393</v>
      </c>
      <c r="B394">
        <v>10000</v>
      </c>
      <c r="C394" s="3">
        <v>4749.9375</v>
      </c>
      <c r="D394">
        <v>4498</v>
      </c>
      <c r="E394">
        <v>231</v>
      </c>
      <c r="F394">
        <v>6</v>
      </c>
      <c r="G394">
        <v>71</v>
      </c>
      <c r="H394">
        <f t="shared" si="6"/>
        <v>6000</v>
      </c>
      <c r="I394" s="10">
        <f>(D394-H394)/D394</f>
        <v>-0.33392618941751889</v>
      </c>
      <c r="J394">
        <f>'MOH x Machine Hours'!$B$17+'MOH x Machine Hours'!$B$18*'Production Data'!G394</f>
        <v>4516.6087574636904</v>
      </c>
      <c r="K394" s="11">
        <f>(D394-J394)/D394</f>
        <v>-4.1371181555558871E-3</v>
      </c>
    </row>
    <row r="395" spans="1:11" x14ac:dyDescent="0.2">
      <c r="A395">
        <v>394</v>
      </c>
      <c r="B395">
        <v>5200</v>
      </c>
      <c r="C395" s="3">
        <v>2549.75</v>
      </c>
      <c r="D395">
        <v>4059</v>
      </c>
      <c r="E395">
        <v>124</v>
      </c>
      <c r="F395">
        <v>3</v>
      </c>
      <c r="G395">
        <v>58</v>
      </c>
      <c r="H395">
        <f t="shared" si="6"/>
        <v>3000</v>
      </c>
      <c r="I395" s="10">
        <f>(D395-H395)/D395</f>
        <v>0.26090169992609019</v>
      </c>
      <c r="J395">
        <f>'MOH x Machine Hours'!$B$17+'MOH x Machine Hours'!$B$18*'Production Data'!G395</f>
        <v>3900.0804268529205</v>
      </c>
      <c r="K395" s="11">
        <f>(D395-J395)/D395</f>
        <v>3.9152395453825949E-2</v>
      </c>
    </row>
    <row r="396" spans="1:11" x14ac:dyDescent="0.2">
      <c r="A396">
        <v>395</v>
      </c>
      <c r="B396">
        <v>10000</v>
      </c>
      <c r="C396" s="3">
        <v>4811.625</v>
      </c>
      <c r="D396">
        <v>6782</v>
      </c>
      <c r="E396">
        <v>234</v>
      </c>
      <c r="F396">
        <v>6</v>
      </c>
      <c r="G396">
        <v>16</v>
      </c>
      <c r="H396">
        <f t="shared" si="6"/>
        <v>6000</v>
      </c>
      <c r="I396" s="10">
        <f>(D396-H396)/D396</f>
        <v>0.11530521969920378</v>
      </c>
      <c r="J396">
        <f>'MOH x Machine Hours'!$B$17+'MOH x Machine Hours'!$B$18*'Production Data'!G396</f>
        <v>1908.2196664181254</v>
      </c>
      <c r="K396" s="11">
        <f>(D396-J396)/D396</f>
        <v>0.71863467024209293</v>
      </c>
    </row>
    <row r="397" spans="1:11" x14ac:dyDescent="0.2">
      <c r="A397">
        <v>396</v>
      </c>
      <c r="B397">
        <v>2500</v>
      </c>
      <c r="C397" s="3">
        <v>1357.125</v>
      </c>
      <c r="D397">
        <v>4897</v>
      </c>
      <c r="E397">
        <v>66</v>
      </c>
      <c r="F397">
        <v>2</v>
      </c>
      <c r="G397">
        <v>78</v>
      </c>
      <c r="H397">
        <f t="shared" si="6"/>
        <v>2000</v>
      </c>
      <c r="I397" s="10">
        <f>(D397-H397)/D397</f>
        <v>0.59158668572595463</v>
      </c>
      <c r="J397">
        <f>'MOH x Machine Hours'!$B$17+'MOH x Machine Hours'!$B$18*'Production Data'!G397</f>
        <v>4848.5855508694895</v>
      </c>
      <c r="K397" s="11">
        <f>(D397-J397)/D397</f>
        <v>9.8865528140719919E-3</v>
      </c>
    </row>
    <row r="398" spans="1:11" x14ac:dyDescent="0.2">
      <c r="A398">
        <v>397</v>
      </c>
      <c r="B398">
        <v>9200</v>
      </c>
      <c r="C398" s="3">
        <v>4400.375</v>
      </c>
      <c r="D398">
        <v>2220</v>
      </c>
      <c r="E398">
        <v>214</v>
      </c>
      <c r="F398">
        <v>5</v>
      </c>
      <c r="G398">
        <v>22</v>
      </c>
      <c r="H398">
        <f t="shared" si="6"/>
        <v>5000</v>
      </c>
      <c r="I398" s="10">
        <f>(D398-H398)/D398</f>
        <v>-1.2522522522522523</v>
      </c>
      <c r="J398">
        <f>'MOH x Machine Hours'!$B$17+'MOH x Machine Hours'!$B$18*'Production Data'!G398</f>
        <v>2192.771203623096</v>
      </c>
      <c r="K398" s="11">
        <f>(D398-J398)/D398</f>
        <v>1.2265223593200014E-2</v>
      </c>
    </row>
    <row r="399" spans="1:11" x14ac:dyDescent="0.2">
      <c r="A399">
        <v>398</v>
      </c>
      <c r="B399">
        <v>5000</v>
      </c>
      <c r="C399" s="3">
        <v>2344.125</v>
      </c>
      <c r="D399">
        <v>4464</v>
      </c>
      <c r="E399">
        <v>114</v>
      </c>
      <c r="F399">
        <v>3</v>
      </c>
      <c r="G399">
        <v>72</v>
      </c>
      <c r="H399">
        <f t="shared" si="6"/>
        <v>3000</v>
      </c>
      <c r="I399" s="10">
        <f>(D399-H399)/D399</f>
        <v>0.32795698924731181</v>
      </c>
      <c r="J399">
        <f>'MOH x Machine Hours'!$B$17+'MOH x Machine Hours'!$B$18*'Production Data'!G399</f>
        <v>4564.0340136645191</v>
      </c>
      <c r="K399" s="11">
        <f>(D399-J399)/D399</f>
        <v>-2.2409053240259651E-2</v>
      </c>
    </row>
    <row r="400" spans="1:11" x14ac:dyDescent="0.2">
      <c r="A400">
        <v>399</v>
      </c>
      <c r="B400">
        <v>9700</v>
      </c>
      <c r="C400" s="3">
        <v>4523.75</v>
      </c>
      <c r="D400">
        <v>2678</v>
      </c>
      <c r="E400">
        <v>220</v>
      </c>
      <c r="F400">
        <v>6</v>
      </c>
      <c r="G400">
        <v>31</v>
      </c>
      <c r="H400">
        <f t="shared" si="6"/>
        <v>6000</v>
      </c>
      <c r="I400" s="10">
        <f>(D400-H400)/D400</f>
        <v>-1.2404779686333085</v>
      </c>
      <c r="J400">
        <f>'MOH x Machine Hours'!$B$17+'MOH x Machine Hours'!$B$18*'Production Data'!G400</f>
        <v>2619.5985094305524</v>
      </c>
      <c r="K400" s="11">
        <f>(D400-J400)/D400</f>
        <v>2.1807875492698865E-2</v>
      </c>
    </row>
    <row r="401" spans="1:11" x14ac:dyDescent="0.2">
      <c r="A401">
        <v>400</v>
      </c>
      <c r="B401">
        <v>8100</v>
      </c>
      <c r="C401" s="3">
        <v>3886.3125</v>
      </c>
      <c r="D401">
        <v>1893</v>
      </c>
      <c r="E401">
        <v>189</v>
      </c>
      <c r="F401">
        <v>5</v>
      </c>
      <c r="G401">
        <v>16</v>
      </c>
      <c r="H401">
        <f t="shared" si="6"/>
        <v>5000</v>
      </c>
      <c r="I401" s="10">
        <f>(D401-H401)/D401</f>
        <v>-1.641310089804543</v>
      </c>
      <c r="J401">
        <f>'MOH x Machine Hours'!$B$17+'MOH x Machine Hours'!$B$18*'Production Data'!G401</f>
        <v>1908.2196664181254</v>
      </c>
      <c r="K401" s="11">
        <f>(D401-J401)/D401</f>
        <v>-8.0399716947307815E-3</v>
      </c>
    </row>
    <row r="402" spans="1:11" x14ac:dyDescent="0.2">
      <c r="A402">
        <v>401</v>
      </c>
      <c r="B402">
        <v>7100</v>
      </c>
      <c r="C402" s="3">
        <v>3495.625</v>
      </c>
      <c r="D402">
        <v>1584</v>
      </c>
      <c r="E402">
        <v>170</v>
      </c>
      <c r="F402">
        <v>4</v>
      </c>
      <c r="G402">
        <v>14</v>
      </c>
      <c r="H402">
        <f t="shared" si="6"/>
        <v>4000</v>
      </c>
      <c r="I402" s="10">
        <f>(D402-H402)/D402</f>
        <v>-1.5252525252525253</v>
      </c>
      <c r="J402">
        <f>'MOH x Machine Hours'!$B$17+'MOH x Machine Hours'!$B$18*'Production Data'!G402</f>
        <v>1813.3691540164684</v>
      </c>
      <c r="K402" s="11">
        <f>(D402-J402)/D402</f>
        <v>-0.14480375884878058</v>
      </c>
    </row>
    <row r="403" spans="1:11" x14ac:dyDescent="0.2">
      <c r="A403">
        <v>402</v>
      </c>
      <c r="B403">
        <v>8400</v>
      </c>
      <c r="C403" s="3">
        <v>4030.25</v>
      </c>
      <c r="D403">
        <v>4803</v>
      </c>
      <c r="E403">
        <v>196</v>
      </c>
      <c r="F403">
        <v>5</v>
      </c>
      <c r="G403">
        <v>79</v>
      </c>
      <c r="H403">
        <f t="shared" si="6"/>
        <v>5000</v>
      </c>
      <c r="I403" s="10">
        <f>(D403-H403)/D403</f>
        <v>-4.1016031646887365E-2</v>
      </c>
      <c r="J403">
        <f>'MOH x Machine Hours'!$B$17+'MOH x Machine Hours'!$B$18*'Production Data'!G403</f>
        <v>4896.0108070703182</v>
      </c>
      <c r="K403" s="11">
        <f>(D403-J403)/D403</f>
        <v>-1.9365148255323372E-2</v>
      </c>
    </row>
    <row r="404" spans="1:11" x14ac:dyDescent="0.2">
      <c r="A404">
        <v>403</v>
      </c>
      <c r="B404">
        <v>9300</v>
      </c>
      <c r="C404" s="3">
        <v>4482.625</v>
      </c>
      <c r="D404">
        <v>5577</v>
      </c>
      <c r="E404">
        <v>218</v>
      </c>
      <c r="F404">
        <v>5</v>
      </c>
      <c r="G404">
        <v>91</v>
      </c>
      <c r="H404">
        <f t="shared" si="6"/>
        <v>5000</v>
      </c>
      <c r="I404" s="10">
        <f>(D404-H404)/D404</f>
        <v>0.10346064192218038</v>
      </c>
      <c r="J404">
        <f>'MOH x Machine Hours'!$B$17+'MOH x Machine Hours'!$B$18*'Production Data'!G404</f>
        <v>5465.1138814802598</v>
      </c>
      <c r="K404" s="11">
        <f>(D404-J404)/D404</f>
        <v>2.0062061775101343E-2</v>
      </c>
    </row>
    <row r="405" spans="1:11" x14ac:dyDescent="0.2">
      <c r="A405">
        <v>404</v>
      </c>
      <c r="B405">
        <v>6000</v>
      </c>
      <c r="C405" s="3">
        <v>2837.625</v>
      </c>
      <c r="D405">
        <v>2975</v>
      </c>
      <c r="E405">
        <v>138</v>
      </c>
      <c r="F405">
        <v>3</v>
      </c>
      <c r="G405">
        <v>43</v>
      </c>
      <c r="H405">
        <f t="shared" si="6"/>
        <v>3000</v>
      </c>
      <c r="I405" s="10">
        <f>(D405-H405)/D405</f>
        <v>-8.4033613445378148E-3</v>
      </c>
      <c r="J405">
        <f>'MOH x Machine Hours'!$B$17+'MOH x Machine Hours'!$B$18*'Production Data'!G405</f>
        <v>3188.7015838404936</v>
      </c>
      <c r="K405" s="11">
        <f>(D405-J405)/D405</f>
        <v>-7.1832465156468447E-2</v>
      </c>
    </row>
    <row r="406" spans="1:11" x14ac:dyDescent="0.2">
      <c r="A406">
        <v>405</v>
      </c>
      <c r="B406">
        <v>9000</v>
      </c>
      <c r="C406" s="3">
        <v>4462.0625</v>
      </c>
      <c r="D406">
        <v>3693</v>
      </c>
      <c r="E406">
        <v>217</v>
      </c>
      <c r="F406">
        <v>5</v>
      </c>
      <c r="G406">
        <v>56</v>
      </c>
      <c r="H406">
        <f t="shared" si="6"/>
        <v>5000</v>
      </c>
      <c r="I406" s="10">
        <f>(D406-H406)/D406</f>
        <v>-0.35391280801516384</v>
      </c>
      <c r="J406">
        <f>'MOH x Machine Hours'!$B$17+'MOH x Machine Hours'!$B$18*'Production Data'!G406</f>
        <v>3805.2299144512635</v>
      </c>
      <c r="K406" s="11">
        <f>(D406-J406)/D406</f>
        <v>-3.0389903723602365E-2</v>
      </c>
    </row>
    <row r="407" spans="1:11" x14ac:dyDescent="0.2">
      <c r="A407">
        <v>406</v>
      </c>
      <c r="B407">
        <v>2600</v>
      </c>
      <c r="C407" s="3">
        <v>1213.1875</v>
      </c>
      <c r="D407">
        <v>1774</v>
      </c>
      <c r="E407">
        <v>59</v>
      </c>
      <c r="F407">
        <v>1</v>
      </c>
      <c r="G407">
        <v>18</v>
      </c>
      <c r="H407">
        <f t="shared" si="6"/>
        <v>1000</v>
      </c>
      <c r="I407" s="10">
        <f>(D407-H407)/D407</f>
        <v>0.43630214205186019</v>
      </c>
      <c r="J407">
        <f>'MOH x Machine Hours'!$B$17+'MOH x Machine Hours'!$B$18*'Production Data'!G407</f>
        <v>2003.0701788197823</v>
      </c>
      <c r="K407" s="11">
        <f>(D407-J407)/D407</f>
        <v>-0.12912636912050862</v>
      </c>
    </row>
    <row r="408" spans="1:11" x14ac:dyDescent="0.2">
      <c r="A408">
        <v>407</v>
      </c>
      <c r="B408">
        <v>7700</v>
      </c>
      <c r="C408" s="3">
        <v>3557.3125</v>
      </c>
      <c r="D408">
        <v>1865</v>
      </c>
      <c r="E408">
        <v>173</v>
      </c>
      <c r="F408">
        <v>4</v>
      </c>
      <c r="G408">
        <v>19</v>
      </c>
      <c r="H408">
        <f t="shared" si="6"/>
        <v>4000</v>
      </c>
      <c r="I408" s="10">
        <f>(D408-H408)/D408</f>
        <v>-1.1447721179624666</v>
      </c>
      <c r="J408">
        <f>'MOH x Machine Hours'!$B$17+'MOH x Machine Hours'!$B$18*'Production Data'!G408</f>
        <v>2050.4954350206108</v>
      </c>
      <c r="K408" s="11">
        <f>(D408-J408)/D408</f>
        <v>-9.9461359260381119E-2</v>
      </c>
    </row>
    <row r="409" spans="1:11" x14ac:dyDescent="0.2">
      <c r="A409">
        <v>408</v>
      </c>
      <c r="B409">
        <v>6400</v>
      </c>
      <c r="C409" s="3">
        <v>3084.375</v>
      </c>
      <c r="D409">
        <v>2822</v>
      </c>
      <c r="E409">
        <v>150</v>
      </c>
      <c r="F409">
        <v>4</v>
      </c>
      <c r="G409">
        <v>32</v>
      </c>
      <c r="H409">
        <f t="shared" si="6"/>
        <v>4000</v>
      </c>
      <c r="I409" s="10">
        <f>(D409-H409)/D409</f>
        <v>-0.41743444365698085</v>
      </c>
      <c r="J409">
        <f>'MOH x Machine Hours'!$B$17+'MOH x Machine Hours'!$B$18*'Production Data'!G409</f>
        <v>2667.0237656313807</v>
      </c>
      <c r="K409" s="11">
        <f>(D409-J409)/D409</f>
        <v>5.4917163135584451E-2</v>
      </c>
    </row>
    <row r="410" spans="1:11" x14ac:dyDescent="0.2">
      <c r="A410">
        <v>409</v>
      </c>
      <c r="B410">
        <v>2500</v>
      </c>
      <c r="C410" s="3">
        <v>1172.0625</v>
      </c>
      <c r="D410">
        <v>1989</v>
      </c>
      <c r="E410">
        <v>57</v>
      </c>
      <c r="F410">
        <v>1</v>
      </c>
      <c r="G410">
        <v>61</v>
      </c>
      <c r="H410">
        <f t="shared" si="6"/>
        <v>1000</v>
      </c>
      <c r="I410" s="10">
        <f>(D410-H410)/D410</f>
        <v>0.49723479135243842</v>
      </c>
      <c r="J410">
        <f>'MOH x Machine Hours'!$B$17+'MOH x Machine Hours'!$B$18*'Production Data'!G410</f>
        <v>4042.3561954554061</v>
      </c>
      <c r="K410" s="11">
        <f>(D410-J410)/D410</f>
        <v>-1.0323560560359004</v>
      </c>
    </row>
    <row r="411" spans="1:11" x14ac:dyDescent="0.2">
      <c r="A411">
        <v>410</v>
      </c>
      <c r="B411">
        <v>10000</v>
      </c>
      <c r="C411" s="3">
        <v>4955.5625</v>
      </c>
      <c r="D411">
        <v>2975</v>
      </c>
      <c r="E411">
        <v>241</v>
      </c>
      <c r="F411">
        <v>6</v>
      </c>
      <c r="G411">
        <v>43</v>
      </c>
      <c r="H411">
        <f t="shared" si="6"/>
        <v>6000</v>
      </c>
      <c r="I411" s="10">
        <f>(D411-H411)/D411</f>
        <v>-1.0168067226890756</v>
      </c>
      <c r="J411">
        <f>'MOH x Machine Hours'!$B$17+'MOH x Machine Hours'!$B$18*'Production Data'!G411</f>
        <v>3188.7015838404936</v>
      </c>
      <c r="K411" s="11">
        <f>(D411-J411)/D411</f>
        <v>-7.1832465156468447E-2</v>
      </c>
    </row>
    <row r="412" spans="1:11" x14ac:dyDescent="0.2">
      <c r="A412">
        <v>411</v>
      </c>
      <c r="B412">
        <v>4600</v>
      </c>
      <c r="C412" s="3">
        <v>2220.75</v>
      </c>
      <c r="D412">
        <v>3607</v>
      </c>
      <c r="E412">
        <v>108</v>
      </c>
      <c r="F412">
        <v>3</v>
      </c>
      <c r="G412">
        <v>48</v>
      </c>
      <c r="H412">
        <f t="shared" si="6"/>
        <v>3000</v>
      </c>
      <c r="I412" s="10">
        <f>(D412-H412)/D412</f>
        <v>0.16828389243138342</v>
      </c>
      <c r="J412">
        <f>'MOH x Machine Hours'!$B$17+'MOH x Machine Hours'!$B$18*'Production Data'!G412</f>
        <v>3425.8278648446358</v>
      </c>
      <c r="K412" s="11">
        <f>(D412-J412)/D412</f>
        <v>5.0227927683771621E-2</v>
      </c>
    </row>
    <row r="413" spans="1:11" x14ac:dyDescent="0.2">
      <c r="A413">
        <v>412</v>
      </c>
      <c r="B413">
        <v>9100</v>
      </c>
      <c r="C413" s="3">
        <v>4503.1875</v>
      </c>
      <c r="D413">
        <v>5714</v>
      </c>
      <c r="E413">
        <v>219</v>
      </c>
      <c r="F413">
        <v>5</v>
      </c>
      <c r="G413">
        <v>98</v>
      </c>
      <c r="H413">
        <f t="shared" si="6"/>
        <v>5000</v>
      </c>
      <c r="I413" s="10">
        <f>(D413-H413)/D413</f>
        <v>0.12495624781239062</v>
      </c>
      <c r="J413">
        <f>'MOH x Machine Hours'!$B$17+'MOH x Machine Hours'!$B$18*'Production Data'!G413</f>
        <v>5797.0906748860589</v>
      </c>
      <c r="K413" s="11">
        <f>(D413-J413)/D413</f>
        <v>-1.4541595184819544E-2</v>
      </c>
    </row>
    <row r="414" spans="1:11" x14ac:dyDescent="0.2">
      <c r="A414">
        <v>413</v>
      </c>
      <c r="B414">
        <v>5800</v>
      </c>
      <c r="C414" s="3">
        <v>2919.875</v>
      </c>
      <c r="D414">
        <v>5462</v>
      </c>
      <c r="E414">
        <v>142</v>
      </c>
      <c r="F414">
        <v>4</v>
      </c>
      <c r="G414">
        <v>93</v>
      </c>
      <c r="H414">
        <f t="shared" si="6"/>
        <v>4000</v>
      </c>
      <c r="I414" s="10">
        <f>(D414-H414)/D414</f>
        <v>0.26766752105455877</v>
      </c>
      <c r="J414">
        <f>'MOH x Machine Hours'!$B$17+'MOH x Machine Hours'!$B$18*'Production Data'!G414</f>
        <v>5559.9643938819163</v>
      </c>
      <c r="K414" s="11">
        <f>(D414-J414)/D414</f>
        <v>-1.7935626854982845E-2</v>
      </c>
    </row>
    <row r="415" spans="1:11" x14ac:dyDescent="0.2">
      <c r="A415">
        <v>414</v>
      </c>
      <c r="B415">
        <v>9700</v>
      </c>
      <c r="C415" s="3">
        <v>4606</v>
      </c>
      <c r="D415">
        <v>2670</v>
      </c>
      <c r="E415">
        <v>224</v>
      </c>
      <c r="F415">
        <v>6</v>
      </c>
      <c r="G415">
        <v>35</v>
      </c>
      <c r="H415">
        <f t="shared" si="6"/>
        <v>6000</v>
      </c>
      <c r="I415" s="10">
        <f>(D415-H415)/D415</f>
        <v>-1.247191011235955</v>
      </c>
      <c r="J415">
        <f>'MOH x Machine Hours'!$B$17+'MOH x Machine Hours'!$B$18*'Production Data'!G415</f>
        <v>2809.2995342338663</v>
      </c>
      <c r="K415" s="11">
        <f>(D415-J415)/D415</f>
        <v>-5.2172110199949932E-2</v>
      </c>
    </row>
    <row r="416" spans="1:11" x14ac:dyDescent="0.2">
      <c r="A416">
        <v>415</v>
      </c>
      <c r="B416">
        <v>3800</v>
      </c>
      <c r="C416" s="3">
        <v>1953.4375</v>
      </c>
      <c r="D416">
        <v>4956</v>
      </c>
      <c r="E416">
        <v>95</v>
      </c>
      <c r="F416">
        <v>2</v>
      </c>
      <c r="G416">
        <v>82</v>
      </c>
      <c r="H416">
        <f t="shared" si="6"/>
        <v>2000</v>
      </c>
      <c r="I416" s="10">
        <f>(D416-H416)/D416</f>
        <v>0.59644874899112188</v>
      </c>
      <c r="J416">
        <f>'MOH x Machine Hours'!$B$17+'MOH x Machine Hours'!$B$18*'Production Data'!G416</f>
        <v>5038.2865756728033</v>
      </c>
      <c r="K416" s="11">
        <f>(D416-J416)/D416</f>
        <v>-1.6603425276998252E-2</v>
      </c>
    </row>
    <row r="417" spans="1:11" x14ac:dyDescent="0.2">
      <c r="A417">
        <v>416</v>
      </c>
      <c r="B417">
        <v>5500</v>
      </c>
      <c r="C417" s="3">
        <v>2611.4375</v>
      </c>
      <c r="D417">
        <v>4910</v>
      </c>
      <c r="E417">
        <v>127</v>
      </c>
      <c r="F417">
        <v>3</v>
      </c>
      <c r="G417">
        <v>82</v>
      </c>
      <c r="H417">
        <f t="shared" si="6"/>
        <v>3000</v>
      </c>
      <c r="I417" s="10">
        <f>(D417-H417)/D417</f>
        <v>0.38900203665987781</v>
      </c>
      <c r="J417">
        <f>'MOH x Machine Hours'!$B$17+'MOH x Machine Hours'!$B$18*'Production Data'!G417</f>
        <v>5038.2865756728033</v>
      </c>
      <c r="K417" s="11">
        <f>(D417-J417)/D417</f>
        <v>-2.6127612153320434E-2</v>
      </c>
    </row>
    <row r="418" spans="1:11" x14ac:dyDescent="0.2">
      <c r="A418">
        <v>417</v>
      </c>
      <c r="B418">
        <v>8100</v>
      </c>
      <c r="C418" s="3">
        <v>3845.1875</v>
      </c>
      <c r="D418">
        <v>2950</v>
      </c>
      <c r="E418">
        <v>187</v>
      </c>
      <c r="F418">
        <v>5</v>
      </c>
      <c r="G418">
        <v>35</v>
      </c>
      <c r="H418">
        <f t="shared" si="6"/>
        <v>5000</v>
      </c>
      <c r="I418" s="10">
        <f>(D418-H418)/D418</f>
        <v>-0.69491525423728817</v>
      </c>
      <c r="J418">
        <f>'MOH x Machine Hours'!$B$17+'MOH x Machine Hours'!$B$18*'Production Data'!G418</f>
        <v>2809.2995342338663</v>
      </c>
      <c r="K418" s="11">
        <f>(D418-J418)/D418</f>
        <v>4.7695073141062264E-2</v>
      </c>
    </row>
    <row r="419" spans="1:11" x14ac:dyDescent="0.2">
      <c r="A419">
        <v>418</v>
      </c>
      <c r="B419">
        <v>3600</v>
      </c>
      <c r="C419" s="3">
        <v>1768.375</v>
      </c>
      <c r="D419">
        <v>5466</v>
      </c>
      <c r="E419">
        <v>86</v>
      </c>
      <c r="F419">
        <v>2</v>
      </c>
      <c r="G419">
        <v>92</v>
      </c>
      <c r="H419">
        <f t="shared" si="6"/>
        <v>2000</v>
      </c>
      <c r="I419" s="10">
        <f>(D419-H419)/D419</f>
        <v>0.63410171972191731</v>
      </c>
      <c r="J419">
        <f>'MOH x Machine Hours'!$B$17+'MOH x Machine Hours'!$B$18*'Production Data'!G419</f>
        <v>5512.5391376810885</v>
      </c>
      <c r="K419" s="11">
        <f>(D419-J419)/D419</f>
        <v>-8.5142952215676009E-3</v>
      </c>
    </row>
    <row r="420" spans="1:11" x14ac:dyDescent="0.2">
      <c r="A420">
        <v>419</v>
      </c>
      <c r="B420">
        <v>4200</v>
      </c>
      <c r="C420" s="3">
        <v>2117.9375</v>
      </c>
      <c r="D420">
        <v>5650</v>
      </c>
      <c r="E420">
        <v>103</v>
      </c>
      <c r="F420">
        <v>3</v>
      </c>
      <c r="G420">
        <v>95</v>
      </c>
      <c r="H420">
        <f t="shared" si="6"/>
        <v>3000</v>
      </c>
      <c r="I420" s="10">
        <f>(D420-H420)/D420</f>
        <v>0.46902654867256638</v>
      </c>
      <c r="J420">
        <f>'MOH x Machine Hours'!$B$17+'MOH x Machine Hours'!$B$18*'Production Data'!G420</f>
        <v>5654.8149062835737</v>
      </c>
      <c r="K420" s="11">
        <f>(D420-J420)/D420</f>
        <v>-8.521958024024233E-4</v>
      </c>
    </row>
    <row r="421" spans="1:11" x14ac:dyDescent="0.2">
      <c r="A421">
        <v>420</v>
      </c>
      <c r="B421">
        <v>5700</v>
      </c>
      <c r="C421" s="3">
        <v>2570.3125</v>
      </c>
      <c r="D421">
        <v>2509</v>
      </c>
      <c r="E421">
        <v>125</v>
      </c>
      <c r="F421">
        <v>3</v>
      </c>
      <c r="G421">
        <v>30</v>
      </c>
      <c r="H421">
        <f t="shared" si="6"/>
        <v>3000</v>
      </c>
      <c r="I421" s="10">
        <f>(D421-H421)/D421</f>
        <v>-0.19569549621363092</v>
      </c>
      <c r="J421">
        <f>'MOH x Machine Hours'!$B$17+'MOH x Machine Hours'!$B$18*'Production Data'!G421</f>
        <v>2572.1732532297237</v>
      </c>
      <c r="K421" s="11">
        <f>(D421-J421)/D421</f>
        <v>-2.5178658122647964E-2</v>
      </c>
    </row>
    <row r="422" spans="1:11" x14ac:dyDescent="0.2">
      <c r="A422">
        <v>421</v>
      </c>
      <c r="B422">
        <v>7900</v>
      </c>
      <c r="C422" s="3">
        <v>3742.375</v>
      </c>
      <c r="D422">
        <v>3545</v>
      </c>
      <c r="E422">
        <v>182</v>
      </c>
      <c r="F422">
        <v>5</v>
      </c>
      <c r="G422">
        <v>52</v>
      </c>
      <c r="H422">
        <f t="shared" si="6"/>
        <v>5000</v>
      </c>
      <c r="I422" s="10">
        <f>(D422-H422)/D422</f>
        <v>-0.41043723554301831</v>
      </c>
      <c r="J422">
        <f>'MOH x Machine Hours'!$B$17+'MOH x Machine Hours'!$B$18*'Production Data'!G422</f>
        <v>3615.5288896479497</v>
      </c>
      <c r="K422" s="11">
        <f>(D422-J422)/D422</f>
        <v>-1.9895314428194543E-2</v>
      </c>
    </row>
    <row r="423" spans="1:11" x14ac:dyDescent="0.2">
      <c r="A423">
        <v>422</v>
      </c>
      <c r="B423">
        <v>5900</v>
      </c>
      <c r="C423" s="3">
        <v>2919.875</v>
      </c>
      <c r="D423">
        <v>5148</v>
      </c>
      <c r="E423">
        <v>142</v>
      </c>
      <c r="F423">
        <v>4</v>
      </c>
      <c r="G423">
        <v>78</v>
      </c>
      <c r="H423">
        <f t="shared" si="6"/>
        <v>4000</v>
      </c>
      <c r="I423" s="10">
        <f>(D423-H423)/D423</f>
        <v>0.22299922299922301</v>
      </c>
      <c r="J423">
        <f>'MOH x Machine Hours'!$B$17+'MOH x Machine Hours'!$B$18*'Production Data'!G423</f>
        <v>4848.5855508694895</v>
      </c>
      <c r="K423" s="11">
        <f>(D423-J423)/D423</f>
        <v>5.8161314904916578E-2</v>
      </c>
    </row>
    <row r="424" spans="1:11" x14ac:dyDescent="0.2">
      <c r="A424">
        <v>423</v>
      </c>
      <c r="B424">
        <v>7000</v>
      </c>
      <c r="C424" s="3">
        <v>3372.25</v>
      </c>
      <c r="D424">
        <v>5392</v>
      </c>
      <c r="E424">
        <v>164</v>
      </c>
      <c r="F424">
        <v>4</v>
      </c>
      <c r="G424">
        <v>83</v>
      </c>
      <c r="H424">
        <f t="shared" si="6"/>
        <v>4000</v>
      </c>
      <c r="I424" s="10">
        <f>(D424-H424)/D424</f>
        <v>0.25816023738872401</v>
      </c>
      <c r="J424">
        <f>'MOH x Machine Hours'!$B$17+'MOH x Machine Hours'!$B$18*'Production Data'!G424</f>
        <v>5085.711831873632</v>
      </c>
      <c r="K424" s="11">
        <f>(D424-J424)/D424</f>
        <v>5.6804185483376846E-2</v>
      </c>
    </row>
    <row r="425" spans="1:11" x14ac:dyDescent="0.2">
      <c r="A425">
        <v>424</v>
      </c>
      <c r="B425">
        <v>8100</v>
      </c>
      <c r="C425" s="3">
        <v>3824.625</v>
      </c>
      <c r="D425">
        <v>5564</v>
      </c>
      <c r="E425">
        <v>186</v>
      </c>
      <c r="F425">
        <v>5</v>
      </c>
      <c r="G425">
        <v>94</v>
      </c>
      <c r="H425">
        <f t="shared" si="6"/>
        <v>5000</v>
      </c>
      <c r="I425" s="10">
        <f>(D425-H425)/D425</f>
        <v>0.10136592379583034</v>
      </c>
      <c r="J425">
        <f>'MOH x Machine Hours'!$B$17+'MOH x Machine Hours'!$B$18*'Production Data'!G425</f>
        <v>5607.389650082745</v>
      </c>
      <c r="K425" s="11">
        <f>(D425-J425)/D425</f>
        <v>-7.7982836237859444E-3</v>
      </c>
    </row>
    <row r="426" spans="1:11" x14ac:dyDescent="0.2">
      <c r="A426">
        <v>425</v>
      </c>
      <c r="B426">
        <v>4300</v>
      </c>
      <c r="C426" s="3">
        <v>2056.25</v>
      </c>
      <c r="D426">
        <v>5166</v>
      </c>
      <c r="E426">
        <v>100</v>
      </c>
      <c r="F426">
        <v>3</v>
      </c>
      <c r="G426">
        <v>78</v>
      </c>
      <c r="H426">
        <f t="shared" si="6"/>
        <v>3000</v>
      </c>
      <c r="I426" s="10">
        <f>(D426-H426)/D426</f>
        <v>0.41927990708478513</v>
      </c>
      <c r="J426">
        <f>'MOH x Machine Hours'!$B$17+'MOH x Machine Hours'!$B$18*'Production Data'!G426</f>
        <v>4848.5855508694895</v>
      </c>
      <c r="K426" s="11">
        <f>(D426-J426)/D426</f>
        <v>6.1442982797233946E-2</v>
      </c>
    </row>
    <row r="427" spans="1:11" x14ac:dyDescent="0.2">
      <c r="A427">
        <v>426</v>
      </c>
      <c r="B427">
        <v>5400</v>
      </c>
      <c r="C427" s="3">
        <v>2529.1875</v>
      </c>
      <c r="D427">
        <v>4665</v>
      </c>
      <c r="E427">
        <v>123</v>
      </c>
      <c r="F427">
        <v>3</v>
      </c>
      <c r="G427">
        <v>69</v>
      </c>
      <c r="H427">
        <f t="shared" si="6"/>
        <v>3000</v>
      </c>
      <c r="I427" s="10">
        <f>(D427-H427)/D427</f>
        <v>0.35691318327974275</v>
      </c>
      <c r="J427">
        <f>'MOH x Machine Hours'!$B$17+'MOH x Machine Hours'!$B$18*'Production Data'!G427</f>
        <v>4421.7582450620339</v>
      </c>
      <c r="K427" s="11">
        <f>(D427-J427)/D427</f>
        <v>5.2141855292168512E-2</v>
      </c>
    </row>
    <row r="428" spans="1:11" x14ac:dyDescent="0.2">
      <c r="A428">
        <v>427</v>
      </c>
      <c r="B428">
        <v>3100</v>
      </c>
      <c r="C428" s="3">
        <v>1480.5</v>
      </c>
      <c r="D428">
        <v>1586</v>
      </c>
      <c r="E428">
        <v>72</v>
      </c>
      <c r="F428">
        <v>2</v>
      </c>
      <c r="G428">
        <v>10</v>
      </c>
      <c r="H428">
        <f t="shared" si="6"/>
        <v>2000</v>
      </c>
      <c r="I428" s="10">
        <f>(D428-H428)/D428</f>
        <v>-0.2610340479192938</v>
      </c>
      <c r="J428">
        <f>'MOH x Machine Hours'!$B$17+'MOH x Machine Hours'!$B$18*'Production Data'!G428</f>
        <v>1623.6681292131548</v>
      </c>
      <c r="K428" s="11">
        <f>(D428-J428)/D428</f>
        <v>-2.3750396729605782E-2</v>
      </c>
    </row>
    <row r="429" spans="1:11" x14ac:dyDescent="0.2">
      <c r="A429">
        <v>428</v>
      </c>
      <c r="B429">
        <v>4300</v>
      </c>
      <c r="C429" s="3">
        <v>2097.375</v>
      </c>
      <c r="D429">
        <v>3439</v>
      </c>
      <c r="E429">
        <v>102</v>
      </c>
      <c r="F429">
        <v>3</v>
      </c>
      <c r="G429">
        <v>49</v>
      </c>
      <c r="H429">
        <f t="shared" si="6"/>
        <v>3000</v>
      </c>
      <c r="I429" s="10">
        <f>(D429-H429)/D429</f>
        <v>0.12765338761267811</v>
      </c>
      <c r="J429">
        <f>'MOH x Machine Hours'!$B$17+'MOH x Machine Hours'!$B$18*'Production Data'!G429</f>
        <v>3473.2531210454645</v>
      </c>
      <c r="K429" s="11">
        <f>(D429-J429)/D429</f>
        <v>-9.9601980359012698E-3</v>
      </c>
    </row>
    <row r="430" spans="1:11" x14ac:dyDescent="0.2">
      <c r="A430">
        <v>429</v>
      </c>
      <c r="B430">
        <v>4300</v>
      </c>
      <c r="C430" s="3">
        <v>1974</v>
      </c>
      <c r="D430">
        <f>5783-494</f>
        <v>5289</v>
      </c>
      <c r="E430">
        <v>96</v>
      </c>
      <c r="F430">
        <v>2</v>
      </c>
      <c r="G430">
        <v>94</v>
      </c>
      <c r="H430">
        <f t="shared" si="6"/>
        <v>2000</v>
      </c>
      <c r="I430" s="10">
        <f>(D430-H430)/D430</f>
        <v>0.62185668368311586</v>
      </c>
      <c r="J430">
        <f>'MOH x Machine Hours'!$B$17+'MOH x Machine Hours'!$B$18*'Production Data'!G430</f>
        <v>5607.389650082745</v>
      </c>
      <c r="K430" s="11">
        <f>(D430-J430)/D430</f>
        <v>-6.019845908163074E-2</v>
      </c>
    </row>
    <row r="431" spans="1:11" x14ac:dyDescent="0.2">
      <c r="A431">
        <v>430</v>
      </c>
      <c r="B431">
        <v>6300</v>
      </c>
      <c r="C431" s="3">
        <v>3084.375</v>
      </c>
      <c r="D431">
        <v>2903</v>
      </c>
      <c r="E431">
        <v>150</v>
      </c>
      <c r="F431">
        <v>4</v>
      </c>
      <c r="G431">
        <v>38</v>
      </c>
      <c r="H431">
        <f t="shared" si="6"/>
        <v>4000</v>
      </c>
      <c r="I431" s="10">
        <f>(D431-H431)/D431</f>
        <v>-0.37788494660695832</v>
      </c>
      <c r="J431">
        <f>'MOH x Machine Hours'!$B$17+'MOH x Machine Hours'!$B$18*'Production Data'!G431</f>
        <v>2951.5753028363515</v>
      </c>
      <c r="K431" s="11">
        <f>(D431-J431)/D431</f>
        <v>-1.6732794638770757E-2</v>
      </c>
    </row>
    <row r="432" spans="1:11" x14ac:dyDescent="0.2">
      <c r="A432">
        <v>431</v>
      </c>
      <c r="B432">
        <v>3300</v>
      </c>
      <c r="C432" s="3">
        <v>1686.125</v>
      </c>
      <c r="D432">
        <v>3392</v>
      </c>
      <c r="E432">
        <v>82</v>
      </c>
      <c r="F432">
        <v>2</v>
      </c>
      <c r="G432">
        <v>45</v>
      </c>
      <c r="H432">
        <f t="shared" si="6"/>
        <v>2000</v>
      </c>
      <c r="I432" s="10">
        <f>(D432-H432)/D432</f>
        <v>0.41037735849056606</v>
      </c>
      <c r="J432">
        <f>'MOH x Machine Hours'!$B$17+'MOH x Machine Hours'!$B$18*'Production Data'!G432</f>
        <v>3283.5520962421506</v>
      </c>
      <c r="K432" s="11">
        <f>(D432-J432)/D432</f>
        <v>3.197166973993202E-2</v>
      </c>
    </row>
    <row r="433" spans="1:11" x14ac:dyDescent="0.2">
      <c r="A433">
        <v>432</v>
      </c>
      <c r="B433">
        <v>5100</v>
      </c>
      <c r="C433" s="3">
        <v>2652.5625</v>
      </c>
      <c r="D433">
        <v>2441</v>
      </c>
      <c r="E433">
        <v>129</v>
      </c>
      <c r="F433">
        <v>3</v>
      </c>
      <c r="G433">
        <v>25</v>
      </c>
      <c r="H433">
        <f t="shared" si="6"/>
        <v>3000</v>
      </c>
      <c r="I433" s="10">
        <f>(D433-H433)/D433</f>
        <v>-0.22900450634985661</v>
      </c>
      <c r="J433">
        <f>'MOH x Machine Hours'!$B$17+'MOH x Machine Hours'!$B$18*'Production Data'!G433</f>
        <v>2335.0469722255812</v>
      </c>
      <c r="K433" s="11">
        <f>(D433-J433)/D433</f>
        <v>4.3405582865390757E-2</v>
      </c>
    </row>
    <row r="434" spans="1:11" x14ac:dyDescent="0.2">
      <c r="A434">
        <v>433</v>
      </c>
      <c r="B434">
        <v>2600</v>
      </c>
      <c r="C434" s="3">
        <v>1357.125</v>
      </c>
      <c r="D434">
        <v>4268</v>
      </c>
      <c r="E434">
        <v>66</v>
      </c>
      <c r="F434">
        <v>2</v>
      </c>
      <c r="G434">
        <v>60</v>
      </c>
      <c r="H434">
        <f t="shared" si="6"/>
        <v>2000</v>
      </c>
      <c r="I434" s="10">
        <f>(D434-H434)/D434</f>
        <v>0.53139643861293351</v>
      </c>
      <c r="J434">
        <f>'MOH x Machine Hours'!$B$17+'MOH x Machine Hours'!$B$18*'Production Data'!G434</f>
        <v>3994.9309392545774</v>
      </c>
      <c r="K434" s="11">
        <f>(D434-J434)/D434</f>
        <v>6.3980567184963116E-2</v>
      </c>
    </row>
    <row r="435" spans="1:11" x14ac:dyDescent="0.2">
      <c r="A435">
        <v>434</v>
      </c>
      <c r="B435">
        <v>9200</v>
      </c>
      <c r="C435" s="3">
        <v>4462.0625</v>
      </c>
      <c r="D435">
        <v>4092</v>
      </c>
      <c r="E435">
        <v>217</v>
      </c>
      <c r="F435">
        <v>5</v>
      </c>
      <c r="G435">
        <v>66</v>
      </c>
      <c r="H435">
        <f t="shared" si="6"/>
        <v>5000</v>
      </c>
      <c r="I435" s="10">
        <f>(D435-H435)/D435</f>
        <v>-0.22189638318670576</v>
      </c>
      <c r="J435">
        <f>'MOH x Machine Hours'!$B$17+'MOH x Machine Hours'!$B$18*'Production Data'!G435</f>
        <v>4279.4824764595487</v>
      </c>
      <c r="K435" s="11">
        <f>(D435-J435)/D435</f>
        <v>-4.5816831979361851E-2</v>
      </c>
    </row>
    <row r="436" spans="1:11" x14ac:dyDescent="0.2">
      <c r="A436">
        <v>435</v>
      </c>
      <c r="B436">
        <v>6500</v>
      </c>
      <c r="C436" s="3">
        <v>3063.8125</v>
      </c>
      <c r="D436">
        <v>3449</v>
      </c>
      <c r="E436">
        <v>149</v>
      </c>
      <c r="F436">
        <v>4</v>
      </c>
      <c r="G436">
        <v>50</v>
      </c>
      <c r="H436">
        <f t="shared" si="6"/>
        <v>4000</v>
      </c>
      <c r="I436" s="10">
        <f>(D436-H436)/D436</f>
        <v>-0.15975645114525949</v>
      </c>
      <c r="J436">
        <f>'MOH x Machine Hours'!$B$17+'MOH x Machine Hours'!$B$18*'Production Data'!G436</f>
        <v>3520.6783772462927</v>
      </c>
      <c r="K436" s="11">
        <f>(D436-J436)/D436</f>
        <v>-2.0782365104752887E-2</v>
      </c>
    </row>
    <row r="437" spans="1:11" x14ac:dyDescent="0.2">
      <c r="A437">
        <v>436</v>
      </c>
      <c r="B437">
        <v>2700</v>
      </c>
      <c r="C437" s="3">
        <v>1459.9375</v>
      </c>
      <c r="D437">
        <v>2663</v>
      </c>
      <c r="E437">
        <v>71</v>
      </c>
      <c r="F437">
        <v>2</v>
      </c>
      <c r="G437">
        <v>30</v>
      </c>
      <c r="H437">
        <f t="shared" si="6"/>
        <v>2000</v>
      </c>
      <c r="I437" s="10">
        <f>(D437-H437)/D437</f>
        <v>0.24896733007885843</v>
      </c>
      <c r="J437">
        <f>'MOH x Machine Hours'!$B$17+'MOH x Machine Hours'!$B$18*'Production Data'!G437</f>
        <v>2572.1732532297237</v>
      </c>
      <c r="K437" s="11">
        <f>(D437-J437)/D437</f>
        <v>3.4106927063566002E-2</v>
      </c>
    </row>
    <row r="438" spans="1:11" x14ac:dyDescent="0.2">
      <c r="A438">
        <v>437</v>
      </c>
      <c r="B438">
        <v>2900</v>
      </c>
      <c r="C438" s="3">
        <v>1398.25</v>
      </c>
      <c r="D438">
        <v>4642</v>
      </c>
      <c r="E438">
        <v>68</v>
      </c>
      <c r="F438">
        <v>2</v>
      </c>
      <c r="G438">
        <v>72</v>
      </c>
      <c r="H438">
        <f t="shared" si="6"/>
        <v>2000</v>
      </c>
      <c r="I438" s="10">
        <f>(D438-H438)/D438</f>
        <v>0.56915122791900041</v>
      </c>
      <c r="J438">
        <f>'MOH x Machine Hours'!$B$17+'MOH x Machine Hours'!$B$18*'Production Data'!G438</f>
        <v>4564.0340136645191</v>
      </c>
      <c r="K438" s="11">
        <f>(D438-J438)/D438</f>
        <v>1.6795774738362974E-2</v>
      </c>
    </row>
    <row r="439" spans="1:11" x14ac:dyDescent="0.2">
      <c r="A439">
        <v>438</v>
      </c>
      <c r="B439">
        <v>8300</v>
      </c>
      <c r="C439" s="3">
        <v>4071.375</v>
      </c>
      <c r="D439">
        <v>4142</v>
      </c>
      <c r="E439">
        <v>198</v>
      </c>
      <c r="F439">
        <v>5</v>
      </c>
      <c r="G439">
        <v>67</v>
      </c>
      <c r="H439">
        <f t="shared" si="6"/>
        <v>5000</v>
      </c>
      <c r="I439" s="10">
        <f>(D439-H439)/D439</f>
        <v>-0.20714630613230323</v>
      </c>
      <c r="J439">
        <f>'MOH x Machine Hours'!$B$17+'MOH x Machine Hours'!$B$18*'Production Data'!G439</f>
        <v>4326.9077326603765</v>
      </c>
      <c r="K439" s="11">
        <f>(D439-J439)/D439</f>
        <v>-4.4642137291254588E-2</v>
      </c>
    </row>
    <row r="440" spans="1:11" x14ac:dyDescent="0.2">
      <c r="A440">
        <v>439</v>
      </c>
      <c r="B440">
        <v>5900</v>
      </c>
      <c r="C440" s="3">
        <v>2755.375</v>
      </c>
      <c r="D440">
        <v>1556</v>
      </c>
      <c r="E440">
        <v>134</v>
      </c>
      <c r="F440">
        <v>3</v>
      </c>
      <c r="G440">
        <v>14</v>
      </c>
      <c r="H440">
        <f t="shared" si="6"/>
        <v>3000</v>
      </c>
      <c r="I440" s="10">
        <f>(D440-H440)/D440</f>
        <v>-0.92802056555269918</v>
      </c>
      <c r="J440">
        <f>'MOH x Machine Hours'!$B$17+'MOH x Machine Hours'!$B$18*'Production Data'!G440</f>
        <v>1813.3691540164684</v>
      </c>
      <c r="K440" s="11">
        <f>(D440-J440)/D440</f>
        <v>-0.16540434062755041</v>
      </c>
    </row>
    <row r="441" spans="1:11" x14ac:dyDescent="0.2">
      <c r="A441">
        <v>440</v>
      </c>
      <c r="B441">
        <v>6700</v>
      </c>
      <c r="C441" s="3">
        <v>3207.75</v>
      </c>
      <c r="D441">
        <v>4190</v>
      </c>
      <c r="E441">
        <v>156</v>
      </c>
      <c r="F441">
        <v>4</v>
      </c>
      <c r="G441">
        <v>62</v>
      </c>
      <c r="H441">
        <f t="shared" si="6"/>
        <v>4000</v>
      </c>
      <c r="I441" s="10">
        <f>(D441-H441)/D441</f>
        <v>4.5346062052505964E-2</v>
      </c>
      <c r="J441">
        <f>'MOH x Machine Hours'!$B$17+'MOH x Machine Hours'!$B$18*'Production Data'!G441</f>
        <v>4089.7814516562344</v>
      </c>
      <c r="K441" s="11">
        <f>(D441-J441)/D441</f>
        <v>2.3918507957939292E-2</v>
      </c>
    </row>
    <row r="442" spans="1:11" x14ac:dyDescent="0.2">
      <c r="A442">
        <v>441</v>
      </c>
      <c r="B442">
        <v>9100</v>
      </c>
      <c r="C442" s="3">
        <v>4235.875</v>
      </c>
      <c r="D442">
        <v>3367</v>
      </c>
      <c r="E442">
        <v>206</v>
      </c>
      <c r="F442">
        <v>5</v>
      </c>
      <c r="G442">
        <v>46</v>
      </c>
      <c r="H442">
        <f t="shared" si="6"/>
        <v>5000</v>
      </c>
      <c r="I442" s="10">
        <f>(D442-H442)/D442</f>
        <v>-0.48500148500148499</v>
      </c>
      <c r="J442">
        <f>'MOH x Machine Hours'!$B$17+'MOH x Machine Hours'!$B$18*'Production Data'!G442</f>
        <v>3330.9773524429793</v>
      </c>
      <c r="K442" s="11">
        <f>(D442-J442)/D442</f>
        <v>1.0698737023172176E-2</v>
      </c>
    </row>
    <row r="443" spans="1:11" x14ac:dyDescent="0.2">
      <c r="A443">
        <v>442</v>
      </c>
      <c r="B443">
        <v>7300</v>
      </c>
      <c r="C443" s="3">
        <v>3392.8125</v>
      </c>
      <c r="D443">
        <v>5118</v>
      </c>
      <c r="E443">
        <v>165</v>
      </c>
      <c r="F443">
        <v>4</v>
      </c>
      <c r="G443">
        <v>85</v>
      </c>
      <c r="H443">
        <f t="shared" si="6"/>
        <v>4000</v>
      </c>
      <c r="I443" s="10">
        <f>(D443-H443)/D443</f>
        <v>0.21844470496287613</v>
      </c>
      <c r="J443">
        <f>'MOH x Machine Hours'!$B$17+'MOH x Machine Hours'!$B$18*'Production Data'!G443</f>
        <v>5180.5623442752894</v>
      </c>
      <c r="K443" s="11">
        <f>(D443-J443)/D443</f>
        <v>-1.2223982859571988E-2</v>
      </c>
    </row>
    <row r="444" spans="1:11" x14ac:dyDescent="0.2">
      <c r="A444">
        <v>443</v>
      </c>
      <c r="B444">
        <v>7200</v>
      </c>
      <c r="C444" s="3">
        <v>3392.8125</v>
      </c>
      <c r="D444">
        <v>5579</v>
      </c>
      <c r="E444">
        <v>165</v>
      </c>
      <c r="F444">
        <v>4</v>
      </c>
      <c r="G444">
        <v>95</v>
      </c>
      <c r="H444">
        <f t="shared" si="6"/>
        <v>4000</v>
      </c>
      <c r="I444" s="10">
        <f>(D444-H444)/D444</f>
        <v>0.28302563183366197</v>
      </c>
      <c r="J444">
        <f>'MOH x Machine Hours'!$B$17+'MOH x Machine Hours'!$B$18*'Production Data'!G444</f>
        <v>5654.8149062835737</v>
      </c>
      <c r="K444" s="11">
        <f>(D444-J444)/D444</f>
        <v>-1.3589336132563846E-2</v>
      </c>
    </row>
    <row r="445" spans="1:11" x14ac:dyDescent="0.2">
      <c r="A445">
        <v>444</v>
      </c>
      <c r="B445">
        <v>7800</v>
      </c>
      <c r="C445" s="3">
        <v>3639.5625</v>
      </c>
      <c r="D445">
        <v>3432</v>
      </c>
      <c r="E445">
        <v>177</v>
      </c>
      <c r="F445">
        <v>4</v>
      </c>
      <c r="G445">
        <v>52</v>
      </c>
      <c r="H445">
        <f t="shared" si="6"/>
        <v>4000</v>
      </c>
      <c r="I445" s="10">
        <f>(D445-H445)/D445</f>
        <v>-0.1655011655011655</v>
      </c>
      <c r="J445">
        <f>'MOH x Machine Hours'!$B$17+'MOH x Machine Hours'!$B$18*'Production Data'!G445</f>
        <v>3615.5288896479497</v>
      </c>
      <c r="K445" s="11">
        <f>(D445-J445)/D445</f>
        <v>-5.3475783696955027E-2</v>
      </c>
    </row>
    <row r="446" spans="1:11" x14ac:dyDescent="0.2">
      <c r="A446">
        <v>445</v>
      </c>
      <c r="B446">
        <v>8700</v>
      </c>
      <c r="C446" s="3">
        <v>4153.625</v>
      </c>
      <c r="D446">
        <v>3069</v>
      </c>
      <c r="E446">
        <v>202</v>
      </c>
      <c r="F446">
        <v>5</v>
      </c>
      <c r="G446">
        <v>46</v>
      </c>
      <c r="H446">
        <f t="shared" si="6"/>
        <v>5000</v>
      </c>
      <c r="I446" s="10">
        <f>(D446-H446)/D446</f>
        <v>-0.62919517758227439</v>
      </c>
      <c r="J446">
        <f>'MOH x Machine Hours'!$B$17+'MOH x Machine Hours'!$B$18*'Production Data'!G446</f>
        <v>3330.9773524429793</v>
      </c>
      <c r="K446" s="11">
        <f>(D446-J446)/D446</f>
        <v>-8.5362447847174741E-2</v>
      </c>
    </row>
    <row r="447" spans="1:11" x14ac:dyDescent="0.2">
      <c r="A447">
        <v>446</v>
      </c>
      <c r="B447">
        <v>9100</v>
      </c>
      <c r="C447" s="3">
        <v>4215.3125</v>
      </c>
      <c r="D447">
        <v>5747</v>
      </c>
      <c r="E447">
        <v>205</v>
      </c>
      <c r="F447">
        <v>5</v>
      </c>
      <c r="G447">
        <v>100</v>
      </c>
      <c r="H447">
        <f t="shared" si="6"/>
        <v>5000</v>
      </c>
      <c r="I447" s="10">
        <f>(D447-H447)/D447</f>
        <v>0.12998085957891073</v>
      </c>
      <c r="J447">
        <f>'MOH x Machine Hours'!$B$17+'MOH x Machine Hours'!$B$18*'Production Data'!G447</f>
        <v>5891.9411872877154</v>
      </c>
      <c r="K447" s="11">
        <f>(D447-J447)/D447</f>
        <v>-2.5220321435134047E-2</v>
      </c>
    </row>
    <row r="448" spans="1:11" x14ac:dyDescent="0.2">
      <c r="A448">
        <v>447</v>
      </c>
      <c r="B448">
        <v>3100</v>
      </c>
      <c r="C448" s="3">
        <v>1418.8125</v>
      </c>
      <c r="D448">
        <v>3416</v>
      </c>
      <c r="E448">
        <v>69</v>
      </c>
      <c r="F448">
        <v>2</v>
      </c>
      <c r="G448">
        <v>49</v>
      </c>
      <c r="H448">
        <f t="shared" si="6"/>
        <v>2000</v>
      </c>
      <c r="I448" s="10">
        <f>(D448-H448)/D448</f>
        <v>0.41451990632318503</v>
      </c>
      <c r="J448">
        <f>'MOH x Machine Hours'!$B$17+'MOH x Machine Hours'!$B$18*'Production Data'!G448</f>
        <v>3473.2531210454645</v>
      </c>
      <c r="K448" s="11">
        <f>(D448-J448)/D448</f>
        <v>-1.6760281336494282E-2</v>
      </c>
    </row>
    <row r="449" spans="1:11" x14ac:dyDescent="0.2">
      <c r="A449">
        <v>448</v>
      </c>
      <c r="B449">
        <v>4200</v>
      </c>
      <c r="C449" s="3">
        <v>1932.875</v>
      </c>
      <c r="D449">
        <v>2972</v>
      </c>
      <c r="E449">
        <v>94</v>
      </c>
      <c r="F449">
        <v>2</v>
      </c>
      <c r="G449">
        <v>35</v>
      </c>
      <c r="H449">
        <f t="shared" si="6"/>
        <v>2000</v>
      </c>
      <c r="I449" s="10">
        <f>(D449-H449)/D449</f>
        <v>0.32705248990578734</v>
      </c>
      <c r="J449">
        <f>'MOH x Machine Hours'!$B$17+'MOH x Machine Hours'!$B$18*'Production Data'!G449</f>
        <v>2809.2995342338663</v>
      </c>
      <c r="K449" s="11">
        <f>(D449-J449)/D449</f>
        <v>5.4744436664244174E-2</v>
      </c>
    </row>
    <row r="450" spans="1:11" x14ac:dyDescent="0.2">
      <c r="A450">
        <v>449</v>
      </c>
      <c r="B450">
        <v>9300</v>
      </c>
      <c r="C450" s="3">
        <v>4420.9375</v>
      </c>
      <c r="D450">
        <v>2519</v>
      </c>
      <c r="E450">
        <v>215</v>
      </c>
      <c r="F450">
        <v>5</v>
      </c>
      <c r="G450">
        <v>30</v>
      </c>
      <c r="H450">
        <f t="shared" si="6"/>
        <v>5000</v>
      </c>
      <c r="I450" s="10">
        <f>(D450-H450)/D450</f>
        <v>-0.98491464867010714</v>
      </c>
      <c r="J450">
        <f>'MOH x Machine Hours'!$B$17+'MOH x Machine Hours'!$B$18*'Production Data'!G450</f>
        <v>2572.1732532297237</v>
      </c>
      <c r="K450" s="11">
        <f>(D450-J450)/D450</f>
        <v>-2.1108873850624748E-2</v>
      </c>
    </row>
    <row r="451" spans="1:11" x14ac:dyDescent="0.2">
      <c r="A451">
        <v>450</v>
      </c>
      <c r="B451">
        <v>5000</v>
      </c>
      <c r="C451" s="3">
        <v>2385.25</v>
      </c>
      <c r="D451">
        <v>2996</v>
      </c>
      <c r="E451">
        <v>116</v>
      </c>
      <c r="F451">
        <v>3</v>
      </c>
      <c r="G451">
        <v>40</v>
      </c>
      <c r="H451">
        <f t="shared" ref="H451:H501" si="7">F451*1000</f>
        <v>3000</v>
      </c>
      <c r="I451" s="10">
        <f>(D451-H451)/D451</f>
        <v>-1.3351134846461949E-3</v>
      </c>
      <c r="J451">
        <f>'MOH x Machine Hours'!$B$17+'MOH x Machine Hours'!$B$18*'Production Data'!G451</f>
        <v>3046.4258152380085</v>
      </c>
      <c r="K451" s="11">
        <f>(D451-J451)/D451</f>
        <v>-1.6831046474635666E-2</v>
      </c>
    </row>
    <row r="452" spans="1:11" x14ac:dyDescent="0.2">
      <c r="A452">
        <v>451</v>
      </c>
      <c r="B452">
        <v>4800</v>
      </c>
      <c r="C452" s="3">
        <v>2179.625</v>
      </c>
      <c r="D452">
        <v>5284</v>
      </c>
      <c r="E452">
        <v>106</v>
      </c>
      <c r="F452">
        <v>3</v>
      </c>
      <c r="G452">
        <v>85</v>
      </c>
      <c r="H452">
        <f t="shared" si="7"/>
        <v>3000</v>
      </c>
      <c r="I452" s="10">
        <f>(D452-H452)/D452</f>
        <v>0.43224829674489024</v>
      </c>
      <c r="J452">
        <f>'MOH x Machine Hours'!$B$17+'MOH x Machine Hours'!$B$18*'Production Data'!G452</f>
        <v>5180.5623442752894</v>
      </c>
      <c r="K452" s="11">
        <f>(D452-J452)/D452</f>
        <v>1.9575635072806692E-2</v>
      </c>
    </row>
    <row r="453" spans="1:11" x14ac:dyDescent="0.2">
      <c r="A453">
        <v>452</v>
      </c>
      <c r="B453">
        <v>6600</v>
      </c>
      <c r="C453" s="3">
        <v>3207.75</v>
      </c>
      <c r="D453">
        <v>4974</v>
      </c>
      <c r="E453">
        <v>156</v>
      </c>
      <c r="F453">
        <v>4</v>
      </c>
      <c r="G453">
        <v>83</v>
      </c>
      <c r="H453">
        <f t="shared" si="7"/>
        <v>4000</v>
      </c>
      <c r="I453" s="10">
        <f>(D453-H453)/D453</f>
        <v>0.19581825492561319</v>
      </c>
      <c r="J453">
        <f>'MOH x Machine Hours'!$B$17+'MOH x Machine Hours'!$B$18*'Production Data'!G453</f>
        <v>5085.711831873632</v>
      </c>
      <c r="K453" s="11">
        <f>(D453-J453)/D453</f>
        <v>-2.245915397539848E-2</v>
      </c>
    </row>
    <row r="454" spans="1:11" x14ac:dyDescent="0.2">
      <c r="A454">
        <v>453</v>
      </c>
      <c r="B454">
        <v>2600</v>
      </c>
      <c r="C454" s="3">
        <v>1357.125</v>
      </c>
      <c r="D454">
        <v>1545</v>
      </c>
      <c r="E454">
        <v>66</v>
      </c>
      <c r="F454">
        <v>2</v>
      </c>
      <c r="G454">
        <v>7</v>
      </c>
      <c r="H454">
        <f t="shared" si="7"/>
        <v>2000</v>
      </c>
      <c r="I454" s="10">
        <f>(D454-H454)/D454</f>
        <v>-0.29449838187702265</v>
      </c>
      <c r="J454">
        <f>'MOH x Machine Hours'!$B$17+'MOH x Machine Hours'!$B$18*'Production Data'!G454</f>
        <v>1481.3923606106691</v>
      </c>
      <c r="K454" s="11">
        <f>(D454-J454)/D454</f>
        <v>4.1169993132252988E-2</v>
      </c>
    </row>
    <row r="455" spans="1:11" x14ac:dyDescent="0.2">
      <c r="A455">
        <v>454</v>
      </c>
      <c r="B455">
        <v>5200</v>
      </c>
      <c r="C455" s="3">
        <v>2385.25</v>
      </c>
      <c r="D455">
        <v>5652</v>
      </c>
      <c r="E455">
        <v>116</v>
      </c>
      <c r="F455">
        <v>3</v>
      </c>
      <c r="G455">
        <v>91</v>
      </c>
      <c r="H455">
        <f t="shared" si="7"/>
        <v>3000</v>
      </c>
      <c r="I455" s="10">
        <f>(D455-H455)/D455</f>
        <v>0.46921443736730362</v>
      </c>
      <c r="J455">
        <f>'MOH x Machine Hours'!$B$17+'MOH x Machine Hours'!$B$18*'Production Data'!G455</f>
        <v>5465.1138814802598</v>
      </c>
      <c r="K455" s="11">
        <f>(D455-J455)/D455</f>
        <v>3.3065484522247029E-2</v>
      </c>
    </row>
    <row r="456" spans="1:11" x14ac:dyDescent="0.2">
      <c r="A456">
        <v>455</v>
      </c>
      <c r="B456">
        <v>9700</v>
      </c>
      <c r="C456" s="3">
        <v>4606</v>
      </c>
      <c r="D456">
        <v>2764</v>
      </c>
      <c r="E456">
        <v>224</v>
      </c>
      <c r="F456">
        <v>6</v>
      </c>
      <c r="G456">
        <v>37</v>
      </c>
      <c r="H456">
        <f t="shared" si="7"/>
        <v>6000</v>
      </c>
      <c r="I456" s="10">
        <f>(D456-H456)/D456</f>
        <v>-1.1707670043415339</v>
      </c>
      <c r="J456">
        <f>'MOH x Machine Hours'!$B$17+'MOH x Machine Hours'!$B$18*'Production Data'!G456</f>
        <v>2904.1500466355228</v>
      </c>
      <c r="K456" s="11">
        <f>(D456-J456)/D456</f>
        <v>-5.0705516148886694E-2</v>
      </c>
    </row>
    <row r="457" spans="1:11" x14ac:dyDescent="0.2">
      <c r="A457">
        <v>456</v>
      </c>
      <c r="B457">
        <v>6600</v>
      </c>
      <c r="C457" s="3">
        <v>3207.75</v>
      </c>
      <c r="D457">
        <v>3182</v>
      </c>
      <c r="E457">
        <v>156</v>
      </c>
      <c r="F457">
        <v>4</v>
      </c>
      <c r="G457">
        <v>44</v>
      </c>
      <c r="H457">
        <f t="shared" si="7"/>
        <v>4000</v>
      </c>
      <c r="I457" s="10">
        <f>(D457-H457)/D457</f>
        <v>-0.25707102451288499</v>
      </c>
      <c r="J457">
        <f>'MOH x Machine Hours'!$B$17+'MOH x Machine Hours'!$B$18*'Production Data'!G457</f>
        <v>3236.1268400413223</v>
      </c>
      <c r="K457" s="11">
        <f>(D457-J457)/D457</f>
        <v>-1.7010320566097529E-2</v>
      </c>
    </row>
    <row r="458" spans="1:11" x14ac:dyDescent="0.2">
      <c r="A458">
        <v>457</v>
      </c>
      <c r="B458">
        <v>5900</v>
      </c>
      <c r="C458" s="3">
        <v>2755.375</v>
      </c>
      <c r="D458">
        <v>2393</v>
      </c>
      <c r="E458">
        <v>134</v>
      </c>
      <c r="F458">
        <v>3</v>
      </c>
      <c r="G458">
        <v>26</v>
      </c>
      <c r="H458">
        <f t="shared" si="7"/>
        <v>3000</v>
      </c>
      <c r="I458" s="10">
        <f>(D458-H458)/D458</f>
        <v>-0.25365649811951524</v>
      </c>
      <c r="J458">
        <f>'MOH x Machine Hours'!$B$17+'MOH x Machine Hours'!$B$18*'Production Data'!G458</f>
        <v>2382.4722284264099</v>
      </c>
      <c r="K458" s="11">
        <f>(D458-J458)/D458</f>
        <v>4.3994030813163994E-3</v>
      </c>
    </row>
    <row r="459" spans="1:11" x14ac:dyDescent="0.2">
      <c r="A459">
        <v>458</v>
      </c>
      <c r="B459">
        <v>9800</v>
      </c>
      <c r="C459" s="3">
        <v>4729.375</v>
      </c>
      <c r="D459">
        <v>1947</v>
      </c>
      <c r="E459">
        <v>230</v>
      </c>
      <c r="F459">
        <v>6</v>
      </c>
      <c r="G459">
        <v>21</v>
      </c>
      <c r="H459">
        <f t="shared" si="7"/>
        <v>6000</v>
      </c>
      <c r="I459" s="10">
        <f>(D459-H459)/D459</f>
        <v>-2.0816640986132513</v>
      </c>
      <c r="J459">
        <f>'MOH x Machine Hours'!$B$17+'MOH x Machine Hours'!$B$18*'Production Data'!G459</f>
        <v>2145.3459474222677</v>
      </c>
      <c r="K459" s="11">
        <f>(D459-J459)/D459</f>
        <v>-0.10187259754610567</v>
      </c>
    </row>
    <row r="460" spans="1:11" x14ac:dyDescent="0.2">
      <c r="A460">
        <v>459</v>
      </c>
      <c r="B460">
        <v>2500</v>
      </c>
      <c r="C460" s="3">
        <v>1213.1875</v>
      </c>
      <c r="D460">
        <v>1740</v>
      </c>
      <c r="E460">
        <v>59</v>
      </c>
      <c r="F460">
        <v>1</v>
      </c>
      <c r="G460">
        <v>17</v>
      </c>
      <c r="H460">
        <f t="shared" si="7"/>
        <v>1000</v>
      </c>
      <c r="I460" s="10">
        <f>(D460-H460)/D460</f>
        <v>0.42528735632183906</v>
      </c>
      <c r="J460">
        <f>'MOH x Machine Hours'!$B$17+'MOH x Machine Hours'!$B$18*'Production Data'!G460</f>
        <v>1955.6449226189538</v>
      </c>
      <c r="K460" s="11">
        <f>(D460-J460)/D460</f>
        <v>-0.1239338635741114</v>
      </c>
    </row>
    <row r="461" spans="1:11" x14ac:dyDescent="0.2">
      <c r="A461">
        <v>460</v>
      </c>
      <c r="B461">
        <v>4300</v>
      </c>
      <c r="C461" s="3">
        <v>1974</v>
      </c>
      <c r="D461">
        <v>1667</v>
      </c>
      <c r="E461">
        <v>96</v>
      </c>
      <c r="F461">
        <v>2</v>
      </c>
      <c r="G461">
        <v>14</v>
      </c>
      <c r="H461">
        <f t="shared" si="7"/>
        <v>2000</v>
      </c>
      <c r="I461" s="10">
        <f>(D461-H461)/D461</f>
        <v>-0.19976004799040192</v>
      </c>
      <c r="J461">
        <f>'MOH x Machine Hours'!$B$17+'MOH x Machine Hours'!$B$18*'Production Data'!G461</f>
        <v>1813.3691540164684</v>
      </c>
      <c r="K461" s="11">
        <f>(D461-J461)/D461</f>
        <v>-8.7803931623556347E-2</v>
      </c>
    </row>
    <row r="462" spans="1:11" x14ac:dyDescent="0.2">
      <c r="A462">
        <v>461</v>
      </c>
      <c r="B462">
        <v>3600</v>
      </c>
      <c r="C462" s="3">
        <v>1768.375</v>
      </c>
      <c r="D462">
        <v>4990</v>
      </c>
      <c r="E462">
        <v>86</v>
      </c>
      <c r="F462">
        <v>2</v>
      </c>
      <c r="G462">
        <v>82</v>
      </c>
      <c r="H462">
        <f t="shared" si="7"/>
        <v>2000</v>
      </c>
      <c r="I462" s="10">
        <f>(D462-H462)/D462</f>
        <v>0.59919839679358722</v>
      </c>
      <c r="J462">
        <f>'MOH x Machine Hours'!$B$17+'MOH x Machine Hours'!$B$18*'Production Data'!G462</f>
        <v>5038.2865756728033</v>
      </c>
      <c r="K462" s="11">
        <f>(D462-J462)/D462</f>
        <v>-9.676668471503674E-3</v>
      </c>
    </row>
    <row r="463" spans="1:11" x14ac:dyDescent="0.2">
      <c r="A463">
        <v>462</v>
      </c>
      <c r="B463">
        <v>3500</v>
      </c>
      <c r="C463" s="3">
        <v>1645</v>
      </c>
      <c r="D463">
        <v>3306</v>
      </c>
      <c r="E463">
        <v>80</v>
      </c>
      <c r="F463">
        <v>2</v>
      </c>
      <c r="G463">
        <v>46</v>
      </c>
      <c r="H463">
        <f t="shared" si="7"/>
        <v>2000</v>
      </c>
      <c r="I463" s="10">
        <f>(D463-H463)/D463</f>
        <v>0.39503932244404116</v>
      </c>
      <c r="J463">
        <f>'MOH x Machine Hours'!$B$17+'MOH x Machine Hours'!$B$18*'Production Data'!G463</f>
        <v>3330.9773524429793</v>
      </c>
      <c r="K463" s="11">
        <f>(D463-J463)/D463</f>
        <v>-7.5551580287293654E-3</v>
      </c>
    </row>
    <row r="464" spans="1:11" x14ac:dyDescent="0.2">
      <c r="A464">
        <v>463</v>
      </c>
      <c r="B464">
        <v>4100</v>
      </c>
      <c r="C464" s="3">
        <v>1974</v>
      </c>
      <c r="D464">
        <v>4241</v>
      </c>
      <c r="E464">
        <v>96</v>
      </c>
      <c r="F464">
        <v>2</v>
      </c>
      <c r="G464">
        <v>64</v>
      </c>
      <c r="H464">
        <f t="shared" si="7"/>
        <v>2000</v>
      </c>
      <c r="I464" s="10">
        <f>(D464-H464)/D464</f>
        <v>0.52841311011553882</v>
      </c>
      <c r="J464">
        <f>'MOH x Machine Hours'!$B$17+'MOH x Machine Hours'!$B$18*'Production Data'!G464</f>
        <v>4184.6319640578913</v>
      </c>
      <c r="K464" s="11">
        <f>(D464-J464)/D464</f>
        <v>1.3291213379417282E-2</v>
      </c>
    </row>
    <row r="465" spans="1:11" x14ac:dyDescent="0.2">
      <c r="A465">
        <v>464</v>
      </c>
      <c r="B465">
        <v>8000</v>
      </c>
      <c r="C465" s="3">
        <v>3783.5</v>
      </c>
      <c r="D465">
        <v>2854</v>
      </c>
      <c r="E465">
        <v>184</v>
      </c>
      <c r="F465">
        <v>5</v>
      </c>
      <c r="G465">
        <v>37</v>
      </c>
      <c r="H465">
        <f t="shared" si="7"/>
        <v>5000</v>
      </c>
      <c r="I465" s="10">
        <f>(D465-H465)/D465</f>
        <v>-0.75192711983181504</v>
      </c>
      <c r="J465">
        <f>'MOH x Machine Hours'!$B$17+'MOH x Machine Hours'!$B$18*'Production Data'!G465</f>
        <v>2904.1500466355228</v>
      </c>
      <c r="K465" s="11">
        <f>(D465-J465)/D465</f>
        <v>-1.7571845352320536E-2</v>
      </c>
    </row>
    <row r="466" spans="1:11" x14ac:dyDescent="0.2">
      <c r="A466">
        <v>465</v>
      </c>
      <c r="B466">
        <v>6500</v>
      </c>
      <c r="C466" s="3">
        <v>3290</v>
      </c>
      <c r="D466">
        <v>4887</v>
      </c>
      <c r="E466">
        <v>160</v>
      </c>
      <c r="F466">
        <v>4</v>
      </c>
      <c r="G466">
        <v>78</v>
      </c>
      <c r="H466">
        <f t="shared" si="7"/>
        <v>4000</v>
      </c>
      <c r="I466" s="10">
        <f>(D466-H466)/D466</f>
        <v>0.18150194393288316</v>
      </c>
      <c r="J466">
        <f>'MOH x Machine Hours'!$B$17+'MOH x Machine Hours'!$B$18*'Production Data'!G466</f>
        <v>4848.5855508694895</v>
      </c>
      <c r="K466" s="11">
        <f>(D466-J466)/D466</f>
        <v>7.8605379845530076E-3</v>
      </c>
    </row>
    <row r="467" spans="1:11" x14ac:dyDescent="0.2">
      <c r="A467">
        <v>466</v>
      </c>
      <c r="B467">
        <v>8700</v>
      </c>
      <c r="C467" s="3">
        <v>4215.3125</v>
      </c>
      <c r="D467">
        <v>2979</v>
      </c>
      <c r="E467">
        <v>205</v>
      </c>
      <c r="F467">
        <v>5</v>
      </c>
      <c r="G467">
        <v>38</v>
      </c>
      <c r="H467">
        <f t="shared" si="7"/>
        <v>5000</v>
      </c>
      <c r="I467" s="10">
        <f>(D467-H467)/D467</f>
        <v>-0.67841557569654243</v>
      </c>
      <c r="J467">
        <f>'MOH x Machine Hours'!$B$17+'MOH x Machine Hours'!$B$18*'Production Data'!G467</f>
        <v>2951.5753028363515</v>
      </c>
      <c r="K467" s="11">
        <f>(D467-J467)/D467</f>
        <v>9.2060077756456835E-3</v>
      </c>
    </row>
    <row r="468" spans="1:11" x14ac:dyDescent="0.2">
      <c r="A468">
        <v>467</v>
      </c>
      <c r="B468">
        <v>8800</v>
      </c>
      <c r="C468" s="3">
        <v>4194.75</v>
      </c>
      <c r="D468">
        <v>4542</v>
      </c>
      <c r="E468">
        <v>204</v>
      </c>
      <c r="F468">
        <v>5</v>
      </c>
      <c r="G468">
        <v>66</v>
      </c>
      <c r="H468">
        <f t="shared" si="7"/>
        <v>5000</v>
      </c>
      <c r="I468" s="10">
        <f>(D468-H468)/D468</f>
        <v>-0.10083663584324086</v>
      </c>
      <c r="J468">
        <f>'MOH x Machine Hours'!$B$17+'MOH x Machine Hours'!$B$18*'Production Data'!G468</f>
        <v>4279.4824764595487</v>
      </c>
      <c r="K468" s="11">
        <f>(D468-J468)/D468</f>
        <v>5.7797781492833836E-2</v>
      </c>
    </row>
    <row r="469" spans="1:11" x14ac:dyDescent="0.2">
      <c r="A469">
        <v>468</v>
      </c>
      <c r="B469">
        <v>5600</v>
      </c>
      <c r="C469" s="3">
        <v>2590.875</v>
      </c>
      <c r="D469">
        <v>5409</v>
      </c>
      <c r="E469">
        <v>126</v>
      </c>
      <c r="F469">
        <v>3</v>
      </c>
      <c r="G469">
        <v>84</v>
      </c>
      <c r="H469">
        <f t="shared" si="7"/>
        <v>3000</v>
      </c>
      <c r="I469" s="10">
        <f>(D469-H469)/D469</f>
        <v>0.44536882972823072</v>
      </c>
      <c r="J469">
        <f>'MOH x Machine Hours'!$B$17+'MOH x Machine Hours'!$B$18*'Production Data'!G469</f>
        <v>5133.1370880744598</v>
      </c>
      <c r="K469" s="11">
        <f>(D469-J469)/D469</f>
        <v>5.1000723225280119E-2</v>
      </c>
    </row>
    <row r="470" spans="1:11" x14ac:dyDescent="0.2">
      <c r="A470">
        <v>469</v>
      </c>
      <c r="B470">
        <v>2800</v>
      </c>
      <c r="C470" s="3">
        <v>1316</v>
      </c>
      <c r="D470">
        <v>5150</v>
      </c>
      <c r="E470">
        <v>64</v>
      </c>
      <c r="F470">
        <v>2</v>
      </c>
      <c r="G470">
        <v>86</v>
      </c>
      <c r="H470">
        <f t="shared" si="7"/>
        <v>2000</v>
      </c>
      <c r="I470" s="10">
        <f>(D470-H470)/D470</f>
        <v>0.61165048543689315</v>
      </c>
      <c r="J470">
        <f>'MOH x Machine Hours'!$B$17+'MOH x Machine Hours'!$B$18*'Production Data'!G470</f>
        <v>5227.9876004761172</v>
      </c>
      <c r="K470" s="11">
        <f>(D470-J470)/D470</f>
        <v>-1.5143223393420819E-2</v>
      </c>
    </row>
    <row r="471" spans="1:11" x14ac:dyDescent="0.2">
      <c r="A471">
        <v>470</v>
      </c>
      <c r="B471">
        <v>7000</v>
      </c>
      <c r="C471" s="3">
        <v>3433.9375</v>
      </c>
      <c r="D471">
        <v>3224</v>
      </c>
      <c r="E471">
        <v>167</v>
      </c>
      <c r="F471">
        <v>4</v>
      </c>
      <c r="G471">
        <v>43</v>
      </c>
      <c r="H471">
        <f t="shared" si="7"/>
        <v>4000</v>
      </c>
      <c r="I471" s="10">
        <f>(D471-H471)/D471</f>
        <v>-0.24069478908188585</v>
      </c>
      <c r="J471">
        <f>'MOH x Machine Hours'!$B$17+'MOH x Machine Hours'!$B$18*'Production Data'!G471</f>
        <v>3188.7015838404936</v>
      </c>
      <c r="K471" s="11">
        <f>(D471-J471)/D471</f>
        <v>1.0948640247985843E-2</v>
      </c>
    </row>
    <row r="472" spans="1:11" x14ac:dyDescent="0.2">
      <c r="A472">
        <v>471</v>
      </c>
      <c r="B472">
        <v>2600</v>
      </c>
      <c r="C472" s="3">
        <v>1130.9375</v>
      </c>
      <c r="D472">
        <v>2379</v>
      </c>
      <c r="E472">
        <v>55</v>
      </c>
      <c r="F472">
        <v>1</v>
      </c>
      <c r="G472">
        <v>69</v>
      </c>
      <c r="H472">
        <f t="shared" si="7"/>
        <v>1000</v>
      </c>
      <c r="I472" s="10">
        <f>(D472-H472)/D472</f>
        <v>0.57965531736023534</v>
      </c>
      <c r="J472">
        <f>'MOH x Machine Hours'!$B$17+'MOH x Machine Hours'!$B$18*'Production Data'!G472</f>
        <v>4421.7582450620339</v>
      </c>
      <c r="K472" s="11">
        <f>(D472-J472)/D472</f>
        <v>-0.85866256623036308</v>
      </c>
    </row>
    <row r="473" spans="1:11" x14ac:dyDescent="0.2">
      <c r="A473">
        <v>472</v>
      </c>
      <c r="B473">
        <v>8200</v>
      </c>
      <c r="C473" s="3">
        <v>3865.75</v>
      </c>
      <c r="D473">
        <v>3270</v>
      </c>
      <c r="E473">
        <v>188</v>
      </c>
      <c r="F473">
        <v>5</v>
      </c>
      <c r="G473">
        <v>50</v>
      </c>
      <c r="H473">
        <f t="shared" si="7"/>
        <v>5000</v>
      </c>
      <c r="I473" s="10">
        <f>(D473-H473)/D473</f>
        <v>-0.52905198776758411</v>
      </c>
      <c r="J473">
        <f>'MOH x Machine Hours'!$B$17+'MOH x Machine Hours'!$B$18*'Production Data'!G473</f>
        <v>3520.6783772462927</v>
      </c>
      <c r="K473" s="11">
        <f>(D473-J473)/D473</f>
        <v>-7.6660054203759237E-2</v>
      </c>
    </row>
    <row r="474" spans="1:11" x14ac:dyDescent="0.2">
      <c r="A474">
        <v>473</v>
      </c>
      <c r="B474">
        <v>3100</v>
      </c>
      <c r="C474" s="3">
        <v>1439.375</v>
      </c>
      <c r="D474">
        <v>2065</v>
      </c>
      <c r="E474">
        <v>70</v>
      </c>
      <c r="F474">
        <v>2</v>
      </c>
      <c r="G474">
        <v>22</v>
      </c>
      <c r="H474">
        <f t="shared" si="7"/>
        <v>2000</v>
      </c>
      <c r="I474" s="10">
        <f>(D474-H474)/D474</f>
        <v>3.1476997578692496E-2</v>
      </c>
      <c r="J474">
        <f>'MOH x Machine Hours'!$B$17+'MOH x Machine Hours'!$B$18*'Production Data'!G474</f>
        <v>2192.771203623096</v>
      </c>
      <c r="K474" s="11">
        <f>(D474-J474)/D474</f>
        <v>-6.1874674878012577E-2</v>
      </c>
    </row>
    <row r="475" spans="1:11" x14ac:dyDescent="0.2">
      <c r="A475">
        <v>474</v>
      </c>
      <c r="B475">
        <v>5200</v>
      </c>
      <c r="C475" s="3">
        <v>2508.625</v>
      </c>
      <c r="D475">
        <v>2916</v>
      </c>
      <c r="E475">
        <v>122</v>
      </c>
      <c r="F475">
        <v>3</v>
      </c>
      <c r="G475">
        <v>35</v>
      </c>
      <c r="H475">
        <f t="shared" si="7"/>
        <v>3000</v>
      </c>
      <c r="I475" s="10">
        <f>(D475-H475)/D475</f>
        <v>-2.8806584362139918E-2</v>
      </c>
      <c r="J475">
        <f>'MOH x Machine Hours'!$B$17+'MOH x Machine Hours'!$B$18*'Production Data'!G475</f>
        <v>2809.2995342338663</v>
      </c>
      <c r="K475" s="11">
        <f>(D475-J475)/D475</f>
        <v>3.659138057823514E-2</v>
      </c>
    </row>
    <row r="476" spans="1:11" x14ac:dyDescent="0.2">
      <c r="A476">
        <v>475</v>
      </c>
      <c r="B476">
        <v>9000</v>
      </c>
      <c r="C476" s="3">
        <v>4379.8125</v>
      </c>
      <c r="D476">
        <v>2362</v>
      </c>
      <c r="E476">
        <v>213</v>
      </c>
      <c r="F476">
        <v>5</v>
      </c>
      <c r="G476">
        <v>27</v>
      </c>
      <c r="H476">
        <f t="shared" si="7"/>
        <v>5000</v>
      </c>
      <c r="I476" s="10">
        <f>(D476-H476)/D476</f>
        <v>-1.1168501270110076</v>
      </c>
      <c r="J476">
        <f>'MOH x Machine Hours'!$B$17+'MOH x Machine Hours'!$B$18*'Production Data'!G476</f>
        <v>2429.8974846272386</v>
      </c>
      <c r="K476" s="11">
        <f>(D476-J476)/D476</f>
        <v>-2.8745759791379576E-2</v>
      </c>
    </row>
    <row r="477" spans="1:11" x14ac:dyDescent="0.2">
      <c r="A477">
        <v>476</v>
      </c>
      <c r="B477">
        <v>7800</v>
      </c>
      <c r="C477" s="3">
        <v>3762.9375</v>
      </c>
      <c r="D477">
        <v>2148</v>
      </c>
      <c r="E477">
        <v>183</v>
      </c>
      <c r="F477">
        <v>5</v>
      </c>
      <c r="G477">
        <v>27</v>
      </c>
      <c r="H477">
        <f t="shared" si="7"/>
        <v>5000</v>
      </c>
      <c r="I477" s="10">
        <f>(D477-H477)/D477</f>
        <v>-1.3277467411545625</v>
      </c>
      <c r="J477">
        <f>'MOH x Machine Hours'!$B$17+'MOH x Machine Hours'!$B$18*'Production Data'!G477</f>
        <v>2429.8974846272386</v>
      </c>
      <c r="K477" s="11">
        <f>(D477-J477)/D477</f>
        <v>-0.13123719023614458</v>
      </c>
    </row>
    <row r="478" spans="1:11" x14ac:dyDescent="0.2">
      <c r="A478">
        <v>477</v>
      </c>
      <c r="B478">
        <v>4200</v>
      </c>
      <c r="C478" s="3">
        <v>2097.375</v>
      </c>
      <c r="D478">
        <v>2619</v>
      </c>
      <c r="E478">
        <v>102</v>
      </c>
      <c r="F478">
        <v>3</v>
      </c>
      <c r="G478">
        <v>32</v>
      </c>
      <c r="H478">
        <f t="shared" si="7"/>
        <v>3000</v>
      </c>
      <c r="I478" s="10">
        <f>(D478-H478)/D478</f>
        <v>-0.145475372279496</v>
      </c>
      <c r="J478">
        <f>'MOH x Machine Hours'!$B$17+'MOH x Machine Hours'!$B$18*'Production Data'!G478</f>
        <v>2667.0237656313807</v>
      </c>
      <c r="K478" s="11">
        <f>(D478-J478)/D478</f>
        <v>-1.8336680271623017E-2</v>
      </c>
    </row>
    <row r="479" spans="1:11" x14ac:dyDescent="0.2">
      <c r="A479">
        <v>478</v>
      </c>
      <c r="B479">
        <v>6200</v>
      </c>
      <c r="C479" s="3">
        <v>2837.625</v>
      </c>
      <c r="D479">
        <v>5443</v>
      </c>
      <c r="E479">
        <v>138</v>
      </c>
      <c r="F479">
        <v>3</v>
      </c>
      <c r="G479">
        <v>89</v>
      </c>
      <c r="H479">
        <f t="shared" si="7"/>
        <v>3000</v>
      </c>
      <c r="I479" s="10">
        <f>(D479-H479)/D479</f>
        <v>0.44883336395370199</v>
      </c>
      <c r="J479">
        <f>'MOH x Machine Hours'!$B$17+'MOH x Machine Hours'!$B$18*'Production Data'!G479</f>
        <v>5370.2633690786024</v>
      </c>
      <c r="K479" s="11">
        <f>(D479-J479)/D479</f>
        <v>1.3363334727429284E-2</v>
      </c>
    </row>
    <row r="480" spans="1:11" x14ac:dyDescent="0.2">
      <c r="A480">
        <v>479</v>
      </c>
      <c r="B480">
        <v>7600</v>
      </c>
      <c r="C480" s="3">
        <v>3742.375</v>
      </c>
      <c r="D480">
        <v>3531</v>
      </c>
      <c r="E480">
        <v>182</v>
      </c>
      <c r="F480">
        <v>5</v>
      </c>
      <c r="G480">
        <v>50</v>
      </c>
      <c r="H480">
        <f t="shared" si="7"/>
        <v>5000</v>
      </c>
      <c r="I480" s="10">
        <f>(D480-H480)/D480</f>
        <v>-0.41602945341263098</v>
      </c>
      <c r="J480">
        <f>'MOH x Machine Hours'!$B$17+'MOH x Machine Hours'!$B$18*'Production Data'!G480</f>
        <v>3520.6783772462927</v>
      </c>
      <c r="K480" s="11">
        <f>(D480-J480)/D480</f>
        <v>2.9231443652527013E-3</v>
      </c>
    </row>
    <row r="481" spans="1:11" x14ac:dyDescent="0.2">
      <c r="A481">
        <v>480</v>
      </c>
      <c r="B481">
        <v>2800</v>
      </c>
      <c r="C481" s="3">
        <v>1439.375</v>
      </c>
      <c r="D481">
        <v>4172</v>
      </c>
      <c r="E481">
        <v>70</v>
      </c>
      <c r="F481">
        <v>2</v>
      </c>
      <c r="G481">
        <v>66</v>
      </c>
      <c r="H481">
        <f t="shared" si="7"/>
        <v>2000</v>
      </c>
      <c r="I481" s="10">
        <f>(D481-H481)/D481</f>
        <v>0.5206136145733461</v>
      </c>
      <c r="J481">
        <f>'MOH x Machine Hours'!$B$17+'MOH x Machine Hours'!$B$18*'Production Data'!G481</f>
        <v>4279.4824764595487</v>
      </c>
      <c r="K481" s="11">
        <f>(D481-J481)/D481</f>
        <v>-2.5762817943324235E-2</v>
      </c>
    </row>
    <row r="482" spans="1:11" x14ac:dyDescent="0.2">
      <c r="A482">
        <v>481</v>
      </c>
      <c r="B482">
        <v>3400</v>
      </c>
      <c r="C482" s="3">
        <v>1727.25</v>
      </c>
      <c r="D482">
        <v>4298</v>
      </c>
      <c r="E482">
        <v>84</v>
      </c>
      <c r="F482">
        <v>2</v>
      </c>
      <c r="G482">
        <v>69</v>
      </c>
      <c r="H482">
        <f t="shared" si="7"/>
        <v>2000</v>
      </c>
      <c r="I482" s="10">
        <f>(D482-H482)/D482</f>
        <v>0.53466728711028388</v>
      </c>
      <c r="J482">
        <f>'MOH x Machine Hours'!$B$17+'MOH x Machine Hours'!$B$18*'Production Data'!G482</f>
        <v>4421.7582450620339</v>
      </c>
      <c r="K482" s="11">
        <f>(D482-J482)/D482</f>
        <v>-2.8794379958593276E-2</v>
      </c>
    </row>
    <row r="483" spans="1:11" x14ac:dyDescent="0.2">
      <c r="A483">
        <v>482</v>
      </c>
      <c r="B483">
        <v>8500</v>
      </c>
      <c r="C483" s="3">
        <v>4030.25</v>
      </c>
      <c r="D483">
        <v>4393</v>
      </c>
      <c r="E483">
        <v>196</v>
      </c>
      <c r="F483">
        <v>5</v>
      </c>
      <c r="G483">
        <v>72</v>
      </c>
      <c r="H483">
        <f t="shared" si="7"/>
        <v>5000</v>
      </c>
      <c r="I483" s="10">
        <f>(D483-H483)/D483</f>
        <v>-0.13817436831322558</v>
      </c>
      <c r="J483">
        <f>'MOH x Machine Hours'!$B$17+'MOH x Machine Hours'!$B$18*'Production Data'!G483</f>
        <v>4564.0340136645191</v>
      </c>
      <c r="K483" s="11">
        <f>(D483-J483)/D483</f>
        <v>-3.8933306092537923E-2</v>
      </c>
    </row>
    <row r="484" spans="1:11" x14ac:dyDescent="0.2">
      <c r="A484">
        <v>483</v>
      </c>
      <c r="B484">
        <v>6400</v>
      </c>
      <c r="C484" s="3">
        <v>3063.8125</v>
      </c>
      <c r="D484">
        <v>3758</v>
      </c>
      <c r="E484">
        <v>149</v>
      </c>
      <c r="F484">
        <v>4</v>
      </c>
      <c r="G484">
        <v>51</v>
      </c>
      <c r="H484">
        <f t="shared" si="7"/>
        <v>4000</v>
      </c>
      <c r="I484" s="10">
        <f>(D484-H484)/D484</f>
        <v>-6.4395955295369872E-2</v>
      </c>
      <c r="J484">
        <f>'MOH x Machine Hours'!$B$17+'MOH x Machine Hours'!$B$18*'Production Data'!G484</f>
        <v>3568.1036334471214</v>
      </c>
      <c r="K484" s="11">
        <f>(D484-J484)/D484</f>
        <v>5.0531231121042734E-2</v>
      </c>
    </row>
    <row r="485" spans="1:11" x14ac:dyDescent="0.2">
      <c r="A485">
        <v>484</v>
      </c>
      <c r="B485">
        <v>7300</v>
      </c>
      <c r="C485" s="3">
        <v>3351.6875</v>
      </c>
      <c r="D485">
        <v>3416</v>
      </c>
      <c r="E485">
        <v>163</v>
      </c>
      <c r="F485">
        <v>4</v>
      </c>
      <c r="G485">
        <v>46</v>
      </c>
      <c r="H485">
        <f t="shared" si="7"/>
        <v>4000</v>
      </c>
      <c r="I485" s="10">
        <f>(D485-H485)/D485</f>
        <v>-0.17096018735362997</v>
      </c>
      <c r="J485">
        <f>'MOH x Machine Hours'!$B$17+'MOH x Machine Hours'!$B$18*'Production Data'!G485</f>
        <v>3330.9773524429793</v>
      </c>
      <c r="K485" s="11">
        <f>(D485-J485)/D485</f>
        <v>2.4889533828167658E-2</v>
      </c>
    </row>
    <row r="486" spans="1:11" x14ac:dyDescent="0.2">
      <c r="A486">
        <v>485</v>
      </c>
      <c r="B486">
        <v>7800</v>
      </c>
      <c r="C486" s="3">
        <v>3701.25</v>
      </c>
      <c r="D486">
        <v>4129</v>
      </c>
      <c r="E486">
        <v>180</v>
      </c>
      <c r="F486">
        <v>5</v>
      </c>
      <c r="G486">
        <v>59</v>
      </c>
      <c r="H486">
        <f t="shared" si="7"/>
        <v>5000</v>
      </c>
      <c r="I486" s="10">
        <f>(D486-H486)/D486</f>
        <v>-0.21094696052312908</v>
      </c>
      <c r="J486">
        <f>'MOH x Machine Hours'!$B$17+'MOH x Machine Hours'!$B$18*'Production Data'!G486</f>
        <v>3947.5056830537492</v>
      </c>
      <c r="K486" s="11">
        <f>(D486-J486)/D486</f>
        <v>4.3955998291656771E-2</v>
      </c>
    </row>
    <row r="487" spans="1:11" x14ac:dyDescent="0.2">
      <c r="A487">
        <v>486</v>
      </c>
      <c r="B487">
        <v>7000</v>
      </c>
      <c r="C487" s="3">
        <v>3310.5625</v>
      </c>
      <c r="D487">
        <v>4756</v>
      </c>
      <c r="E487">
        <v>161</v>
      </c>
      <c r="F487">
        <v>4</v>
      </c>
      <c r="G487">
        <v>72</v>
      </c>
      <c r="H487">
        <f t="shared" si="7"/>
        <v>4000</v>
      </c>
      <c r="I487" s="10">
        <f>(D487-H487)/D487</f>
        <v>0.15895710681244743</v>
      </c>
      <c r="J487">
        <f>'MOH x Machine Hours'!$B$17+'MOH x Machine Hours'!$B$18*'Production Data'!G487</f>
        <v>4564.0340136645191</v>
      </c>
      <c r="K487" s="11">
        <f>(D487-J487)/D487</f>
        <v>4.0362907135298762E-2</v>
      </c>
    </row>
    <row r="488" spans="1:11" x14ac:dyDescent="0.2">
      <c r="A488">
        <v>487</v>
      </c>
      <c r="B488">
        <v>7000</v>
      </c>
      <c r="C488" s="3">
        <v>3475.0625</v>
      </c>
      <c r="D488">
        <v>4472</v>
      </c>
      <c r="E488">
        <v>169</v>
      </c>
      <c r="F488">
        <v>4</v>
      </c>
      <c r="G488">
        <v>71</v>
      </c>
      <c r="H488">
        <f t="shared" si="7"/>
        <v>4000</v>
      </c>
      <c r="I488" s="10">
        <f>(D488-H488)/D488</f>
        <v>0.10554561717352415</v>
      </c>
      <c r="J488">
        <f>'MOH x Machine Hours'!$B$17+'MOH x Machine Hours'!$B$18*'Production Data'!G488</f>
        <v>4516.6087574636904</v>
      </c>
      <c r="K488" s="11">
        <f>(D488-J488)/D488</f>
        <v>-9.9751246564602821E-3</v>
      </c>
    </row>
    <row r="489" spans="1:11" x14ac:dyDescent="0.2">
      <c r="A489">
        <v>488</v>
      </c>
      <c r="B489">
        <v>9700</v>
      </c>
      <c r="C489" s="3">
        <v>4564.875</v>
      </c>
      <c r="D489">
        <v>5981</v>
      </c>
      <c r="E489">
        <v>222</v>
      </c>
      <c r="F489">
        <v>6</v>
      </c>
      <c r="G489">
        <v>10</v>
      </c>
      <c r="H489">
        <f t="shared" si="7"/>
        <v>6000</v>
      </c>
      <c r="I489" s="10">
        <f>(D489-H489)/D489</f>
        <v>-3.1767262999498409E-3</v>
      </c>
      <c r="J489">
        <f>'MOH x Machine Hours'!$B$17+'MOH x Machine Hours'!$B$18*'Production Data'!G489</f>
        <v>1623.6681292131548</v>
      </c>
      <c r="K489" s="11">
        <f>(D489-J489)/D489</f>
        <v>0.728528986923064</v>
      </c>
    </row>
    <row r="490" spans="1:11" x14ac:dyDescent="0.2">
      <c r="A490">
        <v>489</v>
      </c>
      <c r="B490">
        <v>6000</v>
      </c>
      <c r="C490" s="3">
        <v>2961</v>
      </c>
      <c r="D490">
        <v>3417</v>
      </c>
      <c r="E490">
        <v>144</v>
      </c>
      <c r="F490">
        <v>4</v>
      </c>
      <c r="G490">
        <v>48</v>
      </c>
      <c r="H490">
        <f t="shared" si="7"/>
        <v>4000</v>
      </c>
      <c r="I490" s="10">
        <f>(D490-H490)/D490</f>
        <v>-0.17061750073163595</v>
      </c>
      <c r="J490">
        <f>'MOH x Machine Hours'!$B$17+'MOH x Machine Hours'!$B$18*'Production Data'!G490</f>
        <v>3425.8278648446358</v>
      </c>
      <c r="K490" s="11">
        <f>(D490-J490)/D490</f>
        <v>-2.5835132703060488E-3</v>
      </c>
    </row>
    <row r="491" spans="1:11" x14ac:dyDescent="0.2">
      <c r="A491">
        <v>490</v>
      </c>
      <c r="B491">
        <v>9300</v>
      </c>
      <c r="C491" s="3">
        <v>4503.1875</v>
      </c>
      <c r="D491">
        <v>2480</v>
      </c>
      <c r="E491">
        <v>219</v>
      </c>
      <c r="F491">
        <v>5</v>
      </c>
      <c r="G491">
        <v>26</v>
      </c>
      <c r="H491">
        <f t="shared" si="7"/>
        <v>5000</v>
      </c>
      <c r="I491" s="10">
        <f>(D491-H491)/D491</f>
        <v>-1.0161290322580645</v>
      </c>
      <c r="J491">
        <f>'MOH x Machine Hours'!$B$17+'MOH x Machine Hours'!$B$18*'Production Data'!G491</f>
        <v>2382.4722284264099</v>
      </c>
      <c r="K491" s="11">
        <f>(D491-J491)/D491</f>
        <v>3.9325714344189577E-2</v>
      </c>
    </row>
    <row r="492" spans="1:11" x14ac:dyDescent="0.2">
      <c r="A492">
        <v>491</v>
      </c>
      <c r="B492">
        <v>5100</v>
      </c>
      <c r="C492" s="3">
        <v>2632</v>
      </c>
      <c r="D492">
        <v>1759</v>
      </c>
      <c r="E492">
        <v>128</v>
      </c>
      <c r="F492">
        <v>3</v>
      </c>
      <c r="G492">
        <v>12</v>
      </c>
      <c r="H492">
        <f t="shared" si="7"/>
        <v>3000</v>
      </c>
      <c r="I492" s="10">
        <f>(D492-H492)/D492</f>
        <v>-0.70551449687322343</v>
      </c>
      <c r="J492">
        <f>'MOH x Machine Hours'!$B$17+'MOH x Machine Hours'!$B$18*'Production Data'!G492</f>
        <v>1718.5186416148115</v>
      </c>
      <c r="K492" s="11">
        <f>(D492-J492)/D492</f>
        <v>2.3013847859686479E-2</v>
      </c>
    </row>
    <row r="493" spans="1:11" x14ac:dyDescent="0.2">
      <c r="A493">
        <v>492</v>
      </c>
      <c r="B493">
        <v>8800</v>
      </c>
      <c r="C493" s="3">
        <v>4030.25</v>
      </c>
      <c r="D493">
        <v>4112</v>
      </c>
      <c r="E493">
        <v>196</v>
      </c>
      <c r="F493">
        <v>5</v>
      </c>
      <c r="G493">
        <v>67</v>
      </c>
      <c r="H493">
        <f t="shared" si="7"/>
        <v>5000</v>
      </c>
      <c r="I493" s="10">
        <f>(D493-H493)/D493</f>
        <v>-0.21595330739299612</v>
      </c>
      <c r="J493">
        <f>'MOH x Machine Hours'!$B$17+'MOH x Machine Hours'!$B$18*'Production Data'!G493</f>
        <v>4326.9077326603765</v>
      </c>
      <c r="K493" s="11">
        <f>(D493-J493)/D493</f>
        <v>-5.2263553662542921E-2</v>
      </c>
    </row>
    <row r="494" spans="1:11" x14ac:dyDescent="0.2">
      <c r="A494">
        <v>493</v>
      </c>
      <c r="B494">
        <v>6100</v>
      </c>
      <c r="C494" s="3">
        <v>3104.9375</v>
      </c>
      <c r="D494">
        <v>4090</v>
      </c>
      <c r="E494">
        <v>151</v>
      </c>
      <c r="F494">
        <v>4</v>
      </c>
      <c r="G494">
        <v>64</v>
      </c>
      <c r="H494">
        <f t="shared" si="7"/>
        <v>4000</v>
      </c>
      <c r="I494" s="10">
        <f>(D494-H494)/D494</f>
        <v>2.2004889975550123E-2</v>
      </c>
      <c r="J494">
        <f>'MOH x Machine Hours'!$B$17+'MOH x Machine Hours'!$B$18*'Production Data'!G494</f>
        <v>4184.6319640578913</v>
      </c>
      <c r="K494" s="11">
        <f>(D494-J494)/D494</f>
        <v>-2.3137399525156799E-2</v>
      </c>
    </row>
    <row r="495" spans="1:11" x14ac:dyDescent="0.2">
      <c r="A495">
        <v>494</v>
      </c>
      <c r="B495">
        <v>8200</v>
      </c>
      <c r="C495" s="3">
        <v>3886.3125</v>
      </c>
      <c r="D495">
        <v>3519</v>
      </c>
      <c r="E495">
        <v>189</v>
      </c>
      <c r="F495">
        <v>5</v>
      </c>
      <c r="G495">
        <v>49</v>
      </c>
      <c r="H495">
        <f t="shared" si="7"/>
        <v>5000</v>
      </c>
      <c r="I495" s="10">
        <f>(D495-H495)/D495</f>
        <v>-0.42085819835180449</v>
      </c>
      <c r="J495">
        <f>'MOH x Machine Hours'!$B$17+'MOH x Machine Hours'!$B$18*'Production Data'!G495</f>
        <v>3473.2531210454645</v>
      </c>
      <c r="K495" s="11">
        <f>(D495-J495)/D495</f>
        <v>1.2999965602311888E-2</v>
      </c>
    </row>
    <row r="496" spans="1:11" x14ac:dyDescent="0.2">
      <c r="A496">
        <v>495</v>
      </c>
      <c r="B496">
        <v>6900</v>
      </c>
      <c r="C496" s="3">
        <v>3351.6875</v>
      </c>
      <c r="D496">
        <v>4533</v>
      </c>
      <c r="E496">
        <v>163</v>
      </c>
      <c r="F496">
        <v>4</v>
      </c>
      <c r="G496">
        <v>71</v>
      </c>
      <c r="H496">
        <f t="shared" si="7"/>
        <v>4000</v>
      </c>
      <c r="I496" s="10">
        <f>(D496-H496)/D496</f>
        <v>0.11758217515993823</v>
      </c>
      <c r="J496">
        <f>'MOH x Machine Hours'!$B$17+'MOH x Machine Hours'!$B$18*'Production Data'!G496</f>
        <v>4516.6087574636904</v>
      </c>
      <c r="K496" s="11">
        <f>(D496-J496)/D496</f>
        <v>3.6159811463290577E-3</v>
      </c>
    </row>
    <row r="497" spans="1:11" x14ac:dyDescent="0.2">
      <c r="A497">
        <v>496</v>
      </c>
      <c r="B497">
        <v>8900</v>
      </c>
      <c r="C497" s="3">
        <v>4420.9375</v>
      </c>
      <c r="D497">
        <v>4000</v>
      </c>
      <c r="E497">
        <v>215</v>
      </c>
      <c r="F497">
        <v>5</v>
      </c>
      <c r="G497">
        <v>63</v>
      </c>
      <c r="H497">
        <f t="shared" si="7"/>
        <v>5000</v>
      </c>
      <c r="I497" s="10">
        <f>(D497-H497)/D497</f>
        <v>-0.25</v>
      </c>
      <c r="J497">
        <f>'MOH x Machine Hours'!$B$17+'MOH x Machine Hours'!$B$18*'Production Data'!G497</f>
        <v>4137.2067078570635</v>
      </c>
      <c r="K497" s="11">
        <f>(D497-J497)/D497</f>
        <v>-3.4301676964265879E-2</v>
      </c>
    </row>
    <row r="498" spans="1:11" x14ac:dyDescent="0.2">
      <c r="A498">
        <v>497</v>
      </c>
      <c r="B498">
        <v>8900</v>
      </c>
      <c r="C498" s="3">
        <v>4359.25</v>
      </c>
      <c r="D498">
        <v>4380</v>
      </c>
      <c r="E498">
        <v>212</v>
      </c>
      <c r="F498">
        <v>5</v>
      </c>
      <c r="G498">
        <v>69</v>
      </c>
      <c r="H498">
        <f t="shared" si="7"/>
        <v>5000</v>
      </c>
      <c r="I498" s="10">
        <f>(D498-H498)/D498</f>
        <v>-0.14155251141552511</v>
      </c>
      <c r="J498">
        <f>'MOH x Machine Hours'!$B$17+'MOH x Machine Hours'!$B$18*'Production Data'!G498</f>
        <v>4421.7582450620339</v>
      </c>
      <c r="K498" s="11">
        <f>(D498-J498)/D498</f>
        <v>-9.5338459045739479E-3</v>
      </c>
    </row>
    <row r="499" spans="1:11" x14ac:dyDescent="0.2">
      <c r="A499">
        <v>498</v>
      </c>
      <c r="B499">
        <v>6800</v>
      </c>
      <c r="C499" s="3">
        <v>3228.3125</v>
      </c>
      <c r="D499">
        <v>3618</v>
      </c>
      <c r="E499">
        <v>157</v>
      </c>
      <c r="F499">
        <v>4</v>
      </c>
      <c r="G499">
        <v>57</v>
      </c>
      <c r="H499">
        <f t="shared" si="7"/>
        <v>4000</v>
      </c>
      <c r="I499" s="10">
        <f>(D499-H499)/D499</f>
        <v>-0.10558319513543395</v>
      </c>
      <c r="J499">
        <f>'MOH x Machine Hours'!$B$17+'MOH x Machine Hours'!$B$18*'Production Data'!G499</f>
        <v>3852.6551706520922</v>
      </c>
      <c r="K499" s="11">
        <f>(D499-J499)/D499</f>
        <v>-6.4857703331147668E-2</v>
      </c>
    </row>
    <row r="500" spans="1:11" x14ac:dyDescent="0.2">
      <c r="A500">
        <v>499</v>
      </c>
      <c r="B500">
        <v>6000</v>
      </c>
      <c r="C500" s="3">
        <v>3002.125</v>
      </c>
      <c r="D500">
        <v>2149</v>
      </c>
      <c r="E500">
        <v>146</v>
      </c>
      <c r="F500">
        <v>4</v>
      </c>
      <c r="G500">
        <v>18</v>
      </c>
      <c r="H500">
        <f t="shared" si="7"/>
        <v>4000</v>
      </c>
      <c r="I500" s="10">
        <f>(D500-H500)/D500</f>
        <v>-0.86133085155886457</v>
      </c>
      <c r="J500">
        <f>'MOH x Machine Hours'!$B$17+'MOH x Machine Hours'!$B$18*'Production Data'!G500</f>
        <v>2003.0701788197823</v>
      </c>
      <c r="K500" s="11">
        <f>(D500-J500)/D500</f>
        <v>6.7905919581301849E-2</v>
      </c>
    </row>
    <row r="501" spans="1:11" x14ac:dyDescent="0.2">
      <c r="A501">
        <v>500</v>
      </c>
      <c r="B501">
        <v>4200</v>
      </c>
      <c r="C501" s="3">
        <v>2097.375</v>
      </c>
      <c r="D501">
        <v>2676</v>
      </c>
      <c r="E501">
        <v>102</v>
      </c>
      <c r="F501">
        <v>3</v>
      </c>
      <c r="G501">
        <v>37</v>
      </c>
      <c r="H501">
        <f t="shared" si="7"/>
        <v>3000</v>
      </c>
      <c r="I501" s="10">
        <f>(D501-H501)/D501</f>
        <v>-0.1210762331838565</v>
      </c>
      <c r="J501">
        <f>'MOH x Machine Hours'!$B$17+'MOH x Machine Hours'!$B$18*'Production Data'!G501</f>
        <v>2904.1500466355228</v>
      </c>
      <c r="K501" s="11">
        <f>(D501-J501)/D501</f>
        <v>-8.5257864960957705E-2</v>
      </c>
    </row>
  </sheetData>
  <autoFilter ref="I1:I547" xr:uid="{AD05F5A6-A5EA-4CA0-9DF0-7D2E671424D6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MOH x Headcount</vt:lpstr>
      <vt:lpstr>MOH x Machine Hours</vt:lpstr>
      <vt:lpstr>Production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Sherwood</dc:creator>
  <cp:lastModifiedBy>Mason LeSueur</cp:lastModifiedBy>
  <dcterms:created xsi:type="dcterms:W3CDTF">2023-03-21T02:49:48Z</dcterms:created>
  <dcterms:modified xsi:type="dcterms:W3CDTF">2023-09-16T20:39:23Z</dcterms:modified>
</cp:coreProperties>
</file>