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carterlee/Downloads/"/>
    </mc:Choice>
  </mc:AlternateContent>
  <xr:revisionPtr revIDLastSave="0" documentId="8_{B800B31A-5D4B-F146-9BC6-9DAF99FBF8C0}" xr6:coauthVersionLast="47" xr6:coauthVersionMax="47" xr10:uidLastSave="{00000000-0000-0000-0000-000000000000}"/>
  <bookViews>
    <workbookView xWindow="0" yWindow="740" windowWidth="29040" windowHeight="15720" activeTab="1" xr2:uid="{88E2E7A9-996D-4728-BF99-81AC87B40F17}"/>
  </bookViews>
  <sheets>
    <sheet name="Employee Data" sheetId="1" r:id="rId1"/>
    <sheet name="Employee" sheetId="4" r:id="rId2"/>
    <sheet name="Product Analysis" sheetId="2" r:id="rId3"/>
    <sheet name="Order Analysis" sheetId="3" r:id="rId4"/>
  </sheets>
  <definedNames>
    <definedName name="solver_adj" localSheetId="3" hidden="1">'Order Analysis'!$B$3:$B$5</definedName>
    <definedName name="solver_cvg" localSheetId="3" hidden="1">0.0001</definedName>
    <definedName name="solver_drv" localSheetId="3" hidden="1">1</definedName>
    <definedName name="solver_eng" localSheetId="3" hidden="1">1</definedName>
    <definedName name="solver_est" localSheetId="3" hidden="1">1</definedName>
    <definedName name="solver_itr" localSheetId="3" hidden="1">2147483647</definedName>
    <definedName name="solver_lhs1" localSheetId="3" hidden="1">'Order Analysis'!$B$3</definedName>
    <definedName name="solver_lhs2" localSheetId="3" hidden="1">'Order Analysis'!$B$3</definedName>
    <definedName name="solver_lhs3" localSheetId="3" hidden="1">'Order Analysis'!$B$4</definedName>
    <definedName name="solver_lhs4" localSheetId="3" hidden="1">'Order Analysis'!$B$4</definedName>
    <definedName name="solver_lhs5" localSheetId="3" hidden="1">'Order Analysis'!$B$5</definedName>
    <definedName name="solver_lhs6" localSheetId="3" hidden="1">'Order Analysis'!$B$5</definedName>
    <definedName name="solver_lhs7" localSheetId="3" hidden="1">'Order Analysis'!$E$6</definedName>
    <definedName name="solver_mip" localSheetId="3" hidden="1">2147483647</definedName>
    <definedName name="solver_mni" localSheetId="3" hidden="1">30</definedName>
    <definedName name="solver_mrt" localSheetId="3" hidden="1">0.075</definedName>
    <definedName name="solver_msl" localSheetId="3" hidden="1">2</definedName>
    <definedName name="solver_neg" localSheetId="3" hidden="1">1</definedName>
    <definedName name="solver_nod" localSheetId="3" hidden="1">2147483647</definedName>
    <definedName name="solver_num" localSheetId="3" hidden="1">7</definedName>
    <definedName name="solver_nwt" localSheetId="3" hidden="1">1</definedName>
    <definedName name="solver_opt" localSheetId="3" hidden="1">'Order Analysis'!$B$10</definedName>
    <definedName name="solver_pre" localSheetId="3" hidden="1">0.000001</definedName>
    <definedName name="solver_rbv" localSheetId="3" hidden="1">1</definedName>
    <definedName name="solver_rel1" localSheetId="3" hidden="1">1</definedName>
    <definedName name="solver_rel2" localSheetId="3" hidden="1">3</definedName>
    <definedName name="solver_rel3" localSheetId="3" hidden="1">1</definedName>
    <definedName name="solver_rel4" localSheetId="3" hidden="1">3</definedName>
    <definedName name="solver_rel5" localSheetId="3" hidden="1">1</definedName>
    <definedName name="solver_rel6" localSheetId="3" hidden="1">3</definedName>
    <definedName name="solver_rel7" localSheetId="3" hidden="1">1</definedName>
    <definedName name="solver_rhs1" localSheetId="3" hidden="1">'Order Analysis'!$H$3</definedName>
    <definedName name="solver_rhs2" localSheetId="3" hidden="1">'Order Analysis'!$G$3</definedName>
    <definedName name="solver_rhs3" localSheetId="3" hidden="1">'Order Analysis'!$H$4</definedName>
    <definedName name="solver_rhs4" localSheetId="3" hidden="1">'Order Analysis'!$G$4</definedName>
    <definedName name="solver_rhs5" localSheetId="3" hidden="1">'Order Analysis'!$H$5</definedName>
    <definedName name="solver_rhs6" localSheetId="3" hidden="1">'Order Analysis'!$G$5</definedName>
    <definedName name="solver_rhs7" localSheetId="3" hidden="1">'Order Analysis'!$E$7</definedName>
    <definedName name="solver_rlx" localSheetId="3" hidden="1">2</definedName>
    <definedName name="solver_rsd" localSheetId="3" hidden="1">0</definedName>
    <definedName name="solver_scl" localSheetId="3" hidden="1">1</definedName>
    <definedName name="solver_sho" localSheetId="3" hidden="1">2</definedName>
    <definedName name="solver_ssz" localSheetId="3" hidden="1">100</definedName>
    <definedName name="solver_tim" localSheetId="3" hidden="1">2147483647</definedName>
    <definedName name="solver_tol" localSheetId="3" hidden="1">0.01</definedName>
    <definedName name="solver_typ" localSheetId="3" hidden="1">1</definedName>
    <definedName name="solver_val" localSheetId="3" hidden="1">0</definedName>
    <definedName name="solver_ver" localSheetId="3" hidden="1">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4" l="1"/>
  <c r="I4" i="4"/>
  <c r="G4" i="4"/>
  <c r="F4" i="4"/>
  <c r="D7" i="4"/>
  <c r="C7" i="4"/>
  <c r="A7" i="4"/>
  <c r="C6" i="4"/>
  <c r="D6" i="4"/>
  <c r="B6" i="4"/>
  <c r="D5" i="4"/>
  <c r="C5" i="4"/>
  <c r="A5" i="4"/>
  <c r="D4" i="4"/>
  <c r="C4" i="4"/>
  <c r="B4" i="4"/>
  <c r="D5" i="1"/>
  <c r="E5" i="1"/>
  <c r="F5" i="1"/>
  <c r="G5" i="1"/>
  <c r="H5" i="1"/>
  <c r="D6" i="1"/>
  <c r="H6" i="1" s="1"/>
  <c r="E6" i="1"/>
  <c r="F6" i="1"/>
  <c r="G6" i="1"/>
  <c r="D7" i="1"/>
  <c r="E7" i="1"/>
  <c r="F7" i="1"/>
  <c r="H7" i="1" s="1"/>
  <c r="G7" i="1"/>
  <c r="D8" i="1"/>
  <c r="H8" i="1" s="1"/>
  <c r="E8" i="1"/>
  <c r="F8" i="1"/>
  <c r="G8" i="1"/>
  <c r="D9" i="1"/>
  <c r="H9" i="1" s="1"/>
  <c r="E9" i="1"/>
  <c r="F9" i="1"/>
  <c r="G9" i="1"/>
  <c r="D10" i="1"/>
  <c r="E10" i="1"/>
  <c r="F10" i="1"/>
  <c r="G10" i="1"/>
  <c r="H10" i="1"/>
  <c r="D11" i="1"/>
  <c r="H11" i="1" s="1"/>
  <c r="E11" i="1"/>
  <c r="F11" i="1"/>
  <c r="G11" i="1"/>
  <c r="D12" i="1"/>
  <c r="E12" i="1"/>
  <c r="F12" i="1"/>
  <c r="H12" i="1" s="1"/>
  <c r="G12" i="1"/>
  <c r="D13" i="1"/>
  <c r="E13" i="1"/>
  <c r="F13" i="1"/>
  <c r="G13" i="1"/>
  <c r="H13" i="1"/>
  <c r="D14" i="1"/>
  <c r="H14" i="1" s="1"/>
  <c r="E14" i="1"/>
  <c r="F14" i="1"/>
  <c r="G14" i="1"/>
  <c r="D15" i="1"/>
  <c r="E15" i="1"/>
  <c r="F15" i="1"/>
  <c r="H15" i="1" s="1"/>
  <c r="G15" i="1"/>
  <c r="D16" i="1"/>
  <c r="H16" i="1" s="1"/>
  <c r="E16" i="1"/>
  <c r="F16" i="1"/>
  <c r="G16" i="1"/>
  <c r="D17" i="1"/>
  <c r="H17" i="1" s="1"/>
  <c r="E17" i="1"/>
  <c r="F17" i="1"/>
  <c r="G17" i="1"/>
  <c r="D18" i="1"/>
  <c r="E18" i="1"/>
  <c r="F18" i="1"/>
  <c r="G18" i="1"/>
  <c r="H18" i="1"/>
  <c r="D19" i="1"/>
  <c r="H19" i="1" s="1"/>
  <c r="E19" i="1"/>
  <c r="F19" i="1"/>
  <c r="G19" i="1"/>
  <c r="D20" i="1"/>
  <c r="E20" i="1"/>
  <c r="F20" i="1"/>
  <c r="H20" i="1" s="1"/>
  <c r="G20" i="1"/>
  <c r="D21" i="1"/>
  <c r="E21" i="1"/>
  <c r="F21" i="1"/>
  <c r="G21" i="1"/>
  <c r="H21" i="1"/>
  <c r="D22" i="1"/>
  <c r="H22" i="1" s="1"/>
  <c r="E22" i="1"/>
  <c r="F22" i="1"/>
  <c r="G22" i="1"/>
  <c r="D23" i="1"/>
  <c r="E23" i="1"/>
  <c r="F23" i="1"/>
  <c r="H23" i="1" s="1"/>
  <c r="G23" i="1"/>
  <c r="D24" i="1"/>
  <c r="H24" i="1" s="1"/>
  <c r="E24" i="1"/>
  <c r="F24" i="1"/>
  <c r="G24" i="1"/>
  <c r="D25" i="1"/>
  <c r="H25" i="1" s="1"/>
  <c r="E25" i="1"/>
  <c r="F25" i="1"/>
  <c r="G25" i="1"/>
  <c r="D26" i="1"/>
  <c r="E26" i="1"/>
  <c r="F26" i="1"/>
  <c r="G26" i="1"/>
  <c r="H26" i="1"/>
  <c r="D27" i="1"/>
  <c r="H27" i="1" s="1"/>
  <c r="E27" i="1"/>
  <c r="F27" i="1"/>
  <c r="G27" i="1"/>
  <c r="D28" i="1"/>
  <c r="E28" i="1"/>
  <c r="F28" i="1"/>
  <c r="H28" i="1" s="1"/>
  <c r="G28" i="1"/>
  <c r="D29" i="1"/>
  <c r="E29" i="1"/>
  <c r="F29" i="1"/>
  <c r="G29" i="1"/>
  <c r="H29" i="1"/>
  <c r="D30" i="1"/>
  <c r="H30" i="1" s="1"/>
  <c r="E30" i="1"/>
  <c r="F30" i="1"/>
  <c r="G30" i="1"/>
  <c r="D31" i="1"/>
  <c r="E31" i="1"/>
  <c r="F31" i="1"/>
  <c r="H31" i="1" s="1"/>
  <c r="G31" i="1"/>
  <c r="D32" i="1"/>
  <c r="H32" i="1" s="1"/>
  <c r="E32" i="1"/>
  <c r="F32" i="1"/>
  <c r="G32" i="1"/>
  <c r="D33" i="1"/>
  <c r="H33" i="1" s="1"/>
  <c r="E33" i="1"/>
  <c r="F33" i="1"/>
  <c r="G33" i="1"/>
  <c r="D34" i="1"/>
  <c r="E34" i="1"/>
  <c r="F34" i="1"/>
  <c r="G34" i="1"/>
  <c r="H34" i="1"/>
  <c r="D35" i="1"/>
  <c r="H35" i="1" s="1"/>
  <c r="E35" i="1"/>
  <c r="F35" i="1"/>
  <c r="G35" i="1"/>
  <c r="D36" i="1"/>
  <c r="E36" i="1"/>
  <c r="F36" i="1"/>
  <c r="H36" i="1" s="1"/>
  <c r="G36" i="1"/>
  <c r="D37" i="1"/>
  <c r="E37" i="1"/>
  <c r="F37" i="1"/>
  <c r="G37" i="1"/>
  <c r="H37" i="1"/>
  <c r="D38" i="1"/>
  <c r="H38" i="1" s="1"/>
  <c r="E38" i="1"/>
  <c r="F38" i="1"/>
  <c r="G38" i="1"/>
  <c r="D39" i="1"/>
  <c r="E39" i="1"/>
  <c r="F39" i="1"/>
  <c r="H39" i="1" s="1"/>
  <c r="G39" i="1"/>
  <c r="D40" i="1"/>
  <c r="H40" i="1" s="1"/>
  <c r="E40" i="1"/>
  <c r="F40" i="1"/>
  <c r="G40" i="1"/>
  <c r="D41" i="1"/>
  <c r="H41" i="1" s="1"/>
  <c r="E41" i="1"/>
  <c r="F41" i="1"/>
  <c r="G41" i="1"/>
  <c r="D42" i="1"/>
  <c r="E42" i="1"/>
  <c r="F42" i="1"/>
  <c r="G42" i="1"/>
  <c r="H42" i="1"/>
  <c r="D43" i="1"/>
  <c r="H43" i="1" s="1"/>
  <c r="E43" i="1"/>
  <c r="F43" i="1"/>
  <c r="G43" i="1"/>
  <c r="D44" i="1"/>
  <c r="E44" i="1"/>
  <c r="F44" i="1"/>
  <c r="H44" i="1" s="1"/>
  <c r="G44" i="1"/>
  <c r="D45" i="1"/>
  <c r="E45" i="1"/>
  <c r="F45" i="1"/>
  <c r="G45" i="1"/>
  <c r="H45" i="1"/>
  <c r="D46" i="1"/>
  <c r="H46" i="1" s="1"/>
  <c r="E46" i="1"/>
  <c r="F46" i="1"/>
  <c r="G46" i="1"/>
  <c r="D47" i="1"/>
  <c r="E47" i="1"/>
  <c r="F47" i="1"/>
  <c r="H47" i="1" s="1"/>
  <c r="G47" i="1"/>
  <c r="D48" i="1"/>
  <c r="H48" i="1" s="1"/>
  <c r="E48" i="1"/>
  <c r="F48" i="1"/>
  <c r="G48" i="1"/>
  <c r="D49" i="1"/>
  <c r="H49" i="1" s="1"/>
  <c r="E49" i="1"/>
  <c r="F49" i="1"/>
  <c r="G49" i="1"/>
  <c r="D50" i="1"/>
  <c r="E50" i="1"/>
  <c r="F50" i="1"/>
  <c r="G50" i="1"/>
  <c r="H50" i="1"/>
  <c r="D51" i="1"/>
  <c r="H51" i="1" s="1"/>
  <c r="E51" i="1"/>
  <c r="F51" i="1"/>
  <c r="G51" i="1"/>
  <c r="D52" i="1"/>
  <c r="E52" i="1"/>
  <c r="F52" i="1"/>
  <c r="H52" i="1" s="1"/>
  <c r="G52" i="1"/>
  <c r="D53" i="1"/>
  <c r="E53" i="1"/>
  <c r="F53" i="1"/>
  <c r="G53" i="1"/>
  <c r="H53" i="1"/>
  <c r="D54" i="1"/>
  <c r="H54" i="1" s="1"/>
  <c r="E54" i="1"/>
  <c r="F54" i="1"/>
  <c r="G54" i="1"/>
  <c r="D55" i="1"/>
  <c r="E55" i="1"/>
  <c r="F55" i="1"/>
  <c r="H55" i="1" s="1"/>
  <c r="G55" i="1"/>
  <c r="D56" i="1"/>
  <c r="H56" i="1" s="1"/>
  <c r="E56" i="1"/>
  <c r="F56" i="1"/>
  <c r="G56" i="1"/>
  <c r="D57" i="1"/>
  <c r="H57" i="1" s="1"/>
  <c r="E57" i="1"/>
  <c r="F57" i="1"/>
  <c r="G57" i="1"/>
  <c r="D58" i="1"/>
  <c r="E58" i="1"/>
  <c r="F58" i="1"/>
  <c r="G58" i="1"/>
  <c r="H58" i="1"/>
  <c r="D59" i="1"/>
  <c r="H59" i="1" s="1"/>
  <c r="E59" i="1"/>
  <c r="F59" i="1"/>
  <c r="G59" i="1"/>
  <c r="D60" i="1"/>
  <c r="E60" i="1"/>
  <c r="F60" i="1"/>
  <c r="H60" i="1" s="1"/>
  <c r="G60" i="1"/>
  <c r="D61" i="1"/>
  <c r="E61" i="1"/>
  <c r="F61" i="1"/>
  <c r="G61" i="1"/>
  <c r="H61" i="1"/>
  <c r="D62" i="1"/>
  <c r="H62" i="1" s="1"/>
  <c r="E62" i="1"/>
  <c r="F62" i="1"/>
  <c r="G62" i="1"/>
  <c r="D63" i="1"/>
  <c r="E63" i="1"/>
  <c r="F63" i="1"/>
  <c r="H63" i="1" s="1"/>
  <c r="G63" i="1"/>
  <c r="D64" i="1"/>
  <c r="H64" i="1" s="1"/>
  <c r="E64" i="1"/>
  <c r="F64" i="1"/>
  <c r="G64" i="1"/>
  <c r="D65" i="1"/>
  <c r="H65" i="1" s="1"/>
  <c r="E65" i="1"/>
  <c r="F65" i="1"/>
  <c r="G65" i="1"/>
  <c r="D66" i="1"/>
  <c r="E66" i="1"/>
  <c r="F66" i="1"/>
  <c r="G66" i="1"/>
  <c r="H66" i="1"/>
  <c r="D67" i="1"/>
  <c r="H67" i="1" s="1"/>
  <c r="E67" i="1"/>
  <c r="F67" i="1"/>
  <c r="G67" i="1"/>
  <c r="D68" i="1"/>
  <c r="E68" i="1"/>
  <c r="F68" i="1"/>
  <c r="H68" i="1" s="1"/>
  <c r="G68" i="1"/>
  <c r="D69" i="1"/>
  <c r="E69" i="1"/>
  <c r="F69" i="1"/>
  <c r="G69" i="1"/>
  <c r="H69" i="1"/>
  <c r="D70" i="1"/>
  <c r="H70" i="1" s="1"/>
  <c r="E70" i="1"/>
  <c r="F70" i="1"/>
  <c r="G70" i="1"/>
  <c r="D71" i="1"/>
  <c r="E71" i="1"/>
  <c r="F71" i="1"/>
  <c r="H71" i="1" s="1"/>
  <c r="G71" i="1"/>
  <c r="D72" i="1"/>
  <c r="H72" i="1" s="1"/>
  <c r="E72" i="1"/>
  <c r="F72" i="1"/>
  <c r="G72" i="1"/>
  <c r="D73" i="1"/>
  <c r="H73" i="1" s="1"/>
  <c r="E73" i="1"/>
  <c r="F73" i="1"/>
  <c r="G73" i="1"/>
  <c r="D74" i="1"/>
  <c r="E74" i="1"/>
  <c r="F74" i="1"/>
  <c r="G74" i="1"/>
  <c r="H74" i="1"/>
  <c r="D75" i="1"/>
  <c r="H75" i="1" s="1"/>
  <c r="E75" i="1"/>
  <c r="F75" i="1"/>
  <c r="G75" i="1"/>
  <c r="D76" i="1"/>
  <c r="E76" i="1"/>
  <c r="F76" i="1"/>
  <c r="H76" i="1" s="1"/>
  <c r="G76" i="1"/>
  <c r="D77" i="1"/>
  <c r="E77" i="1"/>
  <c r="F77" i="1"/>
  <c r="G77" i="1"/>
  <c r="H77" i="1"/>
  <c r="D78" i="1"/>
  <c r="H78" i="1" s="1"/>
  <c r="E78" i="1"/>
  <c r="F78" i="1"/>
  <c r="G78" i="1"/>
  <c r="D79" i="1"/>
  <c r="E79" i="1"/>
  <c r="F79" i="1"/>
  <c r="H79" i="1" s="1"/>
  <c r="G79" i="1"/>
  <c r="D80" i="1"/>
  <c r="H80" i="1" s="1"/>
  <c r="E80" i="1"/>
  <c r="F80" i="1"/>
  <c r="G80" i="1"/>
  <c r="D81" i="1"/>
  <c r="H81" i="1" s="1"/>
  <c r="E81" i="1"/>
  <c r="F81" i="1"/>
  <c r="G81" i="1"/>
  <c r="D82" i="1"/>
  <c r="E82" i="1"/>
  <c r="F82" i="1"/>
  <c r="G82" i="1"/>
  <c r="H82" i="1"/>
  <c r="D83" i="1"/>
  <c r="H83" i="1" s="1"/>
  <c r="E83" i="1"/>
  <c r="F83" i="1"/>
  <c r="G83" i="1"/>
  <c r="D84" i="1"/>
  <c r="E84" i="1"/>
  <c r="F84" i="1"/>
  <c r="H84" i="1" s="1"/>
  <c r="G84" i="1"/>
  <c r="D85" i="1"/>
  <c r="E85" i="1"/>
  <c r="F85" i="1"/>
  <c r="G85" i="1"/>
  <c r="H85" i="1"/>
  <c r="D86" i="1"/>
  <c r="H86" i="1" s="1"/>
  <c r="E86" i="1"/>
  <c r="F86" i="1"/>
  <c r="G86" i="1"/>
  <c r="D87" i="1"/>
  <c r="E87" i="1"/>
  <c r="F87" i="1"/>
  <c r="H87" i="1" s="1"/>
  <c r="G87" i="1"/>
  <c r="D88" i="1"/>
  <c r="H88" i="1" s="1"/>
  <c r="E88" i="1"/>
  <c r="F88" i="1"/>
  <c r="G88" i="1"/>
  <c r="D89" i="1"/>
  <c r="H89" i="1" s="1"/>
  <c r="E89" i="1"/>
  <c r="F89" i="1"/>
  <c r="G89" i="1"/>
  <c r="D90" i="1"/>
  <c r="E90" i="1"/>
  <c r="F90" i="1"/>
  <c r="G90" i="1"/>
  <c r="H90" i="1"/>
  <c r="D91" i="1"/>
  <c r="H91" i="1" s="1"/>
  <c r="E91" i="1"/>
  <c r="F91" i="1"/>
  <c r="G91" i="1"/>
  <c r="D92" i="1"/>
  <c r="E92" i="1"/>
  <c r="F92" i="1"/>
  <c r="H92" i="1" s="1"/>
  <c r="G92" i="1"/>
  <c r="D93" i="1"/>
  <c r="E93" i="1"/>
  <c r="F93" i="1"/>
  <c r="G93" i="1"/>
  <c r="H93" i="1"/>
  <c r="D94" i="1"/>
  <c r="H94" i="1" s="1"/>
  <c r="E94" i="1"/>
  <c r="F94" i="1"/>
  <c r="G94" i="1"/>
  <c r="D95" i="1"/>
  <c r="E95" i="1"/>
  <c r="F95" i="1"/>
  <c r="H95" i="1" s="1"/>
  <c r="G95" i="1"/>
  <c r="D96" i="1"/>
  <c r="H96" i="1" s="1"/>
  <c r="E96" i="1"/>
  <c r="F96" i="1"/>
  <c r="G96" i="1"/>
  <c r="D97" i="1"/>
  <c r="H97" i="1" s="1"/>
  <c r="E97" i="1"/>
  <c r="F97" i="1"/>
  <c r="G97" i="1"/>
  <c r="D98" i="1"/>
  <c r="E98" i="1"/>
  <c r="F98" i="1"/>
  <c r="G98" i="1"/>
  <c r="H98" i="1"/>
  <c r="D99" i="1"/>
  <c r="H99" i="1" s="1"/>
  <c r="E99" i="1"/>
  <c r="F99" i="1"/>
  <c r="G99" i="1"/>
  <c r="D100" i="1"/>
  <c r="E100" i="1"/>
  <c r="F100" i="1"/>
  <c r="G100" i="1"/>
  <c r="H100" i="1"/>
  <c r="D101" i="1"/>
  <c r="E101" i="1"/>
  <c r="F101" i="1"/>
  <c r="G101" i="1"/>
  <c r="H101" i="1"/>
  <c r="D102" i="1"/>
  <c r="H102" i="1" s="1"/>
  <c r="E102" i="1"/>
  <c r="F102" i="1"/>
  <c r="G102" i="1"/>
  <c r="D103" i="1"/>
  <c r="E103" i="1"/>
  <c r="F103" i="1"/>
  <c r="H103" i="1" s="1"/>
  <c r="G103" i="1"/>
  <c r="D104" i="1"/>
  <c r="H104" i="1" s="1"/>
  <c r="E104" i="1"/>
  <c r="F104" i="1"/>
  <c r="G104" i="1"/>
  <c r="D105" i="1"/>
  <c r="H105" i="1" s="1"/>
  <c r="E105" i="1"/>
  <c r="F105" i="1"/>
  <c r="G105" i="1"/>
  <c r="D106" i="1"/>
  <c r="E106" i="1"/>
  <c r="F106" i="1"/>
  <c r="G106" i="1"/>
  <c r="H106" i="1"/>
  <c r="D107" i="1"/>
  <c r="H107" i="1" s="1"/>
  <c r="E107" i="1"/>
  <c r="F107" i="1"/>
  <c r="G107" i="1"/>
  <c r="D108" i="1"/>
  <c r="E108" i="1"/>
  <c r="F108" i="1"/>
  <c r="G108" i="1"/>
  <c r="H108" i="1"/>
  <c r="D109" i="1"/>
  <c r="E109" i="1"/>
  <c r="F109" i="1"/>
  <c r="G109" i="1"/>
  <c r="H109" i="1"/>
  <c r="D110" i="1"/>
  <c r="E110" i="1"/>
  <c r="F110" i="1"/>
  <c r="G110" i="1"/>
  <c r="D111" i="1"/>
  <c r="E111" i="1"/>
  <c r="F111" i="1"/>
  <c r="H111" i="1" s="1"/>
  <c r="G111" i="1"/>
  <c r="D112" i="1"/>
  <c r="H112" i="1" s="1"/>
  <c r="E112" i="1"/>
  <c r="F112" i="1"/>
  <c r="G112" i="1"/>
  <c r="D113" i="1"/>
  <c r="H113" i="1" s="1"/>
  <c r="E113" i="1"/>
  <c r="F113" i="1"/>
  <c r="G113" i="1"/>
  <c r="D114" i="1"/>
  <c r="E114" i="1"/>
  <c r="F114" i="1"/>
  <c r="G114" i="1"/>
  <c r="H114" i="1"/>
  <c r="D115" i="1"/>
  <c r="H115" i="1" s="1"/>
  <c r="E115" i="1"/>
  <c r="F115" i="1"/>
  <c r="G115" i="1"/>
  <c r="D116" i="1"/>
  <c r="E116" i="1"/>
  <c r="F116" i="1"/>
  <c r="G116" i="1"/>
  <c r="H116" i="1"/>
  <c r="D117" i="1"/>
  <c r="E117" i="1"/>
  <c r="F117" i="1"/>
  <c r="G117" i="1"/>
  <c r="H117" i="1"/>
  <c r="D118" i="1"/>
  <c r="E118" i="1"/>
  <c r="F118" i="1"/>
  <c r="G118" i="1"/>
  <c r="D119" i="1"/>
  <c r="E119" i="1"/>
  <c r="F119" i="1"/>
  <c r="H119" i="1" s="1"/>
  <c r="G119" i="1"/>
  <c r="D120" i="1"/>
  <c r="H120" i="1" s="1"/>
  <c r="E120" i="1"/>
  <c r="F120" i="1"/>
  <c r="G120" i="1"/>
  <c r="D121" i="1"/>
  <c r="H121" i="1" s="1"/>
  <c r="E121" i="1"/>
  <c r="F121" i="1"/>
  <c r="G121" i="1"/>
  <c r="D122" i="1"/>
  <c r="E122" i="1"/>
  <c r="F122" i="1"/>
  <c r="G122" i="1"/>
  <c r="H122" i="1"/>
  <c r="D123" i="1"/>
  <c r="H123" i="1" s="1"/>
  <c r="E123" i="1"/>
  <c r="F123" i="1"/>
  <c r="G123" i="1"/>
  <c r="D124" i="1"/>
  <c r="E124" i="1"/>
  <c r="F124" i="1"/>
  <c r="H124" i="1" s="1"/>
  <c r="G124" i="1"/>
  <c r="D125" i="1"/>
  <c r="E125" i="1"/>
  <c r="F125" i="1"/>
  <c r="G125" i="1"/>
  <c r="H125" i="1"/>
  <c r="D126" i="1"/>
  <c r="H126" i="1" s="1"/>
  <c r="E126" i="1"/>
  <c r="F126" i="1"/>
  <c r="G126" i="1"/>
  <c r="D127" i="1"/>
  <c r="E127" i="1"/>
  <c r="F127" i="1"/>
  <c r="H127" i="1" s="1"/>
  <c r="G127" i="1"/>
  <c r="D128" i="1"/>
  <c r="H128" i="1" s="1"/>
  <c r="E128" i="1"/>
  <c r="F128" i="1"/>
  <c r="G128" i="1"/>
  <c r="D129" i="1"/>
  <c r="H129" i="1" s="1"/>
  <c r="E129" i="1"/>
  <c r="F129" i="1"/>
  <c r="G129" i="1"/>
  <c r="D130" i="1"/>
  <c r="E130" i="1"/>
  <c r="F130" i="1"/>
  <c r="G130" i="1"/>
  <c r="H130" i="1"/>
  <c r="D131" i="1"/>
  <c r="H131" i="1" s="1"/>
  <c r="E131" i="1"/>
  <c r="F131" i="1"/>
  <c r="G131" i="1"/>
  <c r="D132" i="1"/>
  <c r="E132" i="1"/>
  <c r="F132" i="1"/>
  <c r="G132" i="1"/>
  <c r="H132" i="1"/>
  <c r="D133" i="1"/>
  <c r="E133" i="1"/>
  <c r="F133" i="1"/>
  <c r="G133" i="1"/>
  <c r="H133" i="1"/>
  <c r="D134" i="1"/>
  <c r="E134" i="1"/>
  <c r="F134" i="1"/>
  <c r="G134" i="1"/>
  <c r="D135" i="1"/>
  <c r="E135" i="1"/>
  <c r="F135" i="1"/>
  <c r="H135" i="1" s="1"/>
  <c r="G135" i="1"/>
  <c r="D136" i="1"/>
  <c r="H136" i="1" s="1"/>
  <c r="E136" i="1"/>
  <c r="F136" i="1"/>
  <c r="G136" i="1"/>
  <c r="D137" i="1"/>
  <c r="H137" i="1" s="1"/>
  <c r="E137" i="1"/>
  <c r="F137" i="1"/>
  <c r="G137" i="1"/>
  <c r="D138" i="1"/>
  <c r="E138" i="1"/>
  <c r="F138" i="1"/>
  <c r="G138" i="1"/>
  <c r="H138" i="1"/>
  <c r="D139" i="1"/>
  <c r="H139" i="1" s="1"/>
  <c r="E139" i="1"/>
  <c r="F139" i="1"/>
  <c r="G139" i="1"/>
  <c r="D140" i="1"/>
  <c r="E140" i="1"/>
  <c r="F140" i="1"/>
  <c r="G140" i="1"/>
  <c r="H140" i="1"/>
  <c r="D141" i="1"/>
  <c r="E141" i="1"/>
  <c r="F141" i="1"/>
  <c r="G141" i="1"/>
  <c r="H141" i="1"/>
  <c r="D142" i="1"/>
  <c r="E142" i="1"/>
  <c r="F142" i="1"/>
  <c r="G142" i="1"/>
  <c r="D143" i="1"/>
  <c r="E143" i="1"/>
  <c r="F143" i="1"/>
  <c r="H143" i="1" s="1"/>
  <c r="G143" i="1"/>
  <c r="D144" i="1"/>
  <c r="H144" i="1" s="1"/>
  <c r="E144" i="1"/>
  <c r="F144" i="1"/>
  <c r="G144" i="1"/>
  <c r="D145" i="1"/>
  <c r="H145" i="1" s="1"/>
  <c r="E145" i="1"/>
  <c r="F145" i="1"/>
  <c r="G145" i="1"/>
  <c r="D146" i="1"/>
  <c r="E146" i="1"/>
  <c r="F146" i="1"/>
  <c r="G146" i="1"/>
  <c r="H146" i="1"/>
  <c r="D147" i="1"/>
  <c r="H147" i="1" s="1"/>
  <c r="E147" i="1"/>
  <c r="F147" i="1"/>
  <c r="G147" i="1"/>
  <c r="D148" i="1"/>
  <c r="E148" i="1"/>
  <c r="F148" i="1"/>
  <c r="G148" i="1"/>
  <c r="H148" i="1"/>
  <c r="D149" i="1"/>
  <c r="E149" i="1"/>
  <c r="F149" i="1"/>
  <c r="G149" i="1"/>
  <c r="H149" i="1"/>
  <c r="D150" i="1"/>
  <c r="E150" i="1"/>
  <c r="F150" i="1"/>
  <c r="G150" i="1"/>
  <c r="D151" i="1"/>
  <c r="E151" i="1"/>
  <c r="F151" i="1"/>
  <c r="H151" i="1" s="1"/>
  <c r="G151" i="1"/>
  <c r="D152" i="1"/>
  <c r="H152" i="1" s="1"/>
  <c r="E152" i="1"/>
  <c r="F152" i="1"/>
  <c r="G152" i="1"/>
  <c r="D153" i="1"/>
  <c r="H153" i="1" s="1"/>
  <c r="E153" i="1"/>
  <c r="F153" i="1"/>
  <c r="G153" i="1"/>
  <c r="D154" i="1"/>
  <c r="E154" i="1"/>
  <c r="F154" i="1"/>
  <c r="G154" i="1"/>
  <c r="H154" i="1"/>
  <c r="D155" i="1"/>
  <c r="H155" i="1" s="1"/>
  <c r="E155" i="1"/>
  <c r="F155" i="1"/>
  <c r="G155" i="1"/>
  <c r="D156" i="1"/>
  <c r="E156" i="1"/>
  <c r="F156" i="1"/>
  <c r="G156" i="1"/>
  <c r="H156" i="1"/>
  <c r="D157" i="1"/>
  <c r="E157" i="1"/>
  <c r="F157" i="1"/>
  <c r="G157" i="1"/>
  <c r="H157" i="1"/>
  <c r="D158" i="1"/>
  <c r="E158" i="1"/>
  <c r="F158" i="1"/>
  <c r="G158" i="1"/>
  <c r="D159" i="1"/>
  <c r="E159" i="1"/>
  <c r="F159" i="1"/>
  <c r="H159" i="1" s="1"/>
  <c r="G159" i="1"/>
  <c r="D160" i="1"/>
  <c r="H160" i="1" s="1"/>
  <c r="E160" i="1"/>
  <c r="F160" i="1"/>
  <c r="G160" i="1"/>
  <c r="D161" i="1"/>
  <c r="H161" i="1" s="1"/>
  <c r="E161" i="1"/>
  <c r="F161" i="1"/>
  <c r="G161" i="1"/>
  <c r="D162" i="1"/>
  <c r="E162" i="1"/>
  <c r="F162" i="1"/>
  <c r="G162" i="1"/>
  <c r="H162" i="1"/>
  <c r="D163" i="1"/>
  <c r="H163" i="1" s="1"/>
  <c r="E163" i="1"/>
  <c r="F163" i="1"/>
  <c r="G163" i="1"/>
  <c r="D164" i="1"/>
  <c r="E164" i="1"/>
  <c r="F164" i="1"/>
  <c r="H164" i="1" s="1"/>
  <c r="G164" i="1"/>
  <c r="D165" i="1"/>
  <c r="E165" i="1"/>
  <c r="F165" i="1"/>
  <c r="G165" i="1"/>
  <c r="H165" i="1"/>
  <c r="D166" i="1"/>
  <c r="H166" i="1" s="1"/>
  <c r="E166" i="1"/>
  <c r="F166" i="1"/>
  <c r="G166" i="1"/>
  <c r="D167" i="1"/>
  <c r="E167" i="1"/>
  <c r="F167" i="1"/>
  <c r="H167" i="1" s="1"/>
  <c r="G167" i="1"/>
  <c r="D168" i="1"/>
  <c r="H168" i="1" s="1"/>
  <c r="E168" i="1"/>
  <c r="F168" i="1"/>
  <c r="G168" i="1"/>
  <c r="D169" i="1"/>
  <c r="H169" i="1" s="1"/>
  <c r="E169" i="1"/>
  <c r="F169" i="1"/>
  <c r="G169" i="1"/>
  <c r="D170" i="1"/>
  <c r="E170" i="1"/>
  <c r="F170" i="1"/>
  <c r="G170" i="1"/>
  <c r="H170" i="1"/>
  <c r="D171" i="1"/>
  <c r="H171" i="1" s="1"/>
  <c r="E171" i="1"/>
  <c r="F171" i="1"/>
  <c r="G171" i="1"/>
  <c r="D172" i="1"/>
  <c r="E172" i="1"/>
  <c r="F172" i="1"/>
  <c r="G172" i="1"/>
  <c r="H172" i="1"/>
  <c r="D173" i="1"/>
  <c r="E173" i="1"/>
  <c r="F173" i="1"/>
  <c r="G173" i="1"/>
  <c r="H173" i="1"/>
  <c r="D174" i="1"/>
  <c r="E174" i="1"/>
  <c r="F174" i="1"/>
  <c r="G174" i="1"/>
  <c r="D175" i="1"/>
  <c r="E175" i="1"/>
  <c r="F175" i="1"/>
  <c r="H175" i="1" s="1"/>
  <c r="G175" i="1"/>
  <c r="D176" i="1"/>
  <c r="E176" i="1"/>
  <c r="F176" i="1"/>
  <c r="G176" i="1"/>
  <c r="H176" i="1"/>
  <c r="D177" i="1"/>
  <c r="H177" i="1" s="1"/>
  <c r="E177" i="1"/>
  <c r="F177" i="1"/>
  <c r="G177" i="1"/>
  <c r="D178" i="1"/>
  <c r="E178" i="1"/>
  <c r="F178" i="1"/>
  <c r="G178" i="1"/>
  <c r="H178" i="1"/>
  <c r="D179" i="1"/>
  <c r="H179" i="1" s="1"/>
  <c r="E179" i="1"/>
  <c r="F179" i="1"/>
  <c r="G179" i="1"/>
  <c r="D180" i="1"/>
  <c r="H180" i="1" s="1"/>
  <c r="E180" i="1"/>
  <c r="F180" i="1"/>
  <c r="G180" i="1"/>
  <c r="D181" i="1"/>
  <c r="E181" i="1"/>
  <c r="F181" i="1"/>
  <c r="G181" i="1"/>
  <c r="H181" i="1"/>
  <c r="D182" i="1"/>
  <c r="E182" i="1"/>
  <c r="F182" i="1"/>
  <c r="G182" i="1"/>
  <c r="D183" i="1"/>
  <c r="E183" i="1"/>
  <c r="F183" i="1"/>
  <c r="H183" i="1" s="1"/>
  <c r="G183" i="1"/>
  <c r="D184" i="1"/>
  <c r="H184" i="1" s="1"/>
  <c r="E184" i="1"/>
  <c r="F184" i="1"/>
  <c r="G184" i="1"/>
  <c r="D185" i="1"/>
  <c r="H185" i="1" s="1"/>
  <c r="E185" i="1"/>
  <c r="F185" i="1"/>
  <c r="G185" i="1"/>
  <c r="D186" i="1"/>
  <c r="E186" i="1"/>
  <c r="F186" i="1"/>
  <c r="G186" i="1"/>
  <c r="H186" i="1"/>
  <c r="D187" i="1"/>
  <c r="H187" i="1" s="1"/>
  <c r="E187" i="1"/>
  <c r="F187" i="1"/>
  <c r="G187" i="1"/>
  <c r="D188" i="1"/>
  <c r="E188" i="1"/>
  <c r="F188" i="1"/>
  <c r="G188" i="1"/>
  <c r="H188" i="1"/>
  <c r="D189" i="1"/>
  <c r="E189" i="1"/>
  <c r="F189" i="1"/>
  <c r="G189" i="1"/>
  <c r="H189" i="1"/>
  <c r="D190" i="1"/>
  <c r="E190" i="1"/>
  <c r="F190" i="1"/>
  <c r="G190" i="1"/>
  <c r="D191" i="1"/>
  <c r="E191" i="1"/>
  <c r="F191" i="1"/>
  <c r="H191" i="1" s="1"/>
  <c r="G191" i="1"/>
  <c r="D192" i="1"/>
  <c r="E192" i="1"/>
  <c r="F192" i="1"/>
  <c r="G192" i="1"/>
  <c r="H192" i="1"/>
  <c r="D193" i="1"/>
  <c r="H193" i="1" s="1"/>
  <c r="E193" i="1"/>
  <c r="F193" i="1"/>
  <c r="G193" i="1"/>
  <c r="D194" i="1"/>
  <c r="E194" i="1"/>
  <c r="F194" i="1"/>
  <c r="G194" i="1"/>
  <c r="H194" i="1"/>
  <c r="D195" i="1"/>
  <c r="H195" i="1" s="1"/>
  <c r="E195" i="1"/>
  <c r="F195" i="1"/>
  <c r="G195" i="1"/>
  <c r="D196" i="1"/>
  <c r="H196" i="1" s="1"/>
  <c r="E196" i="1"/>
  <c r="F196" i="1"/>
  <c r="G196" i="1"/>
  <c r="D197" i="1"/>
  <c r="E197" i="1"/>
  <c r="F197" i="1"/>
  <c r="G197" i="1"/>
  <c r="H197" i="1"/>
  <c r="D198" i="1"/>
  <c r="E198" i="1"/>
  <c r="F198" i="1"/>
  <c r="G198" i="1"/>
  <c r="D199" i="1"/>
  <c r="E199" i="1"/>
  <c r="F199" i="1"/>
  <c r="H199" i="1" s="1"/>
  <c r="G199" i="1"/>
  <c r="D200" i="1"/>
  <c r="H200" i="1" s="1"/>
  <c r="E200" i="1"/>
  <c r="F200" i="1"/>
  <c r="G200" i="1"/>
  <c r="D201" i="1"/>
  <c r="H201" i="1" s="1"/>
  <c r="E201" i="1"/>
  <c r="F201" i="1"/>
  <c r="G201" i="1"/>
  <c r="D202" i="1"/>
  <c r="E202" i="1"/>
  <c r="F202" i="1"/>
  <c r="G202" i="1"/>
  <c r="H202" i="1"/>
  <c r="D203" i="1"/>
  <c r="H203" i="1" s="1"/>
  <c r="E203" i="1"/>
  <c r="F203" i="1"/>
  <c r="G203" i="1"/>
  <c r="D204" i="1"/>
  <c r="E204" i="1"/>
  <c r="F204" i="1"/>
  <c r="G204" i="1"/>
  <c r="H204" i="1"/>
  <c r="D205" i="1"/>
  <c r="E205" i="1"/>
  <c r="F205" i="1"/>
  <c r="G205" i="1"/>
  <c r="H205" i="1"/>
  <c r="D206" i="1"/>
  <c r="E206" i="1"/>
  <c r="F206" i="1"/>
  <c r="G206" i="1"/>
  <c r="D207" i="1"/>
  <c r="E207" i="1"/>
  <c r="F207" i="1"/>
  <c r="H207" i="1" s="1"/>
  <c r="G207" i="1"/>
  <c r="D208" i="1"/>
  <c r="E208" i="1"/>
  <c r="F208" i="1"/>
  <c r="G208" i="1"/>
  <c r="H208" i="1"/>
  <c r="D209" i="1"/>
  <c r="H209" i="1" s="1"/>
  <c r="E209" i="1"/>
  <c r="F209" i="1"/>
  <c r="G209" i="1"/>
  <c r="D210" i="1"/>
  <c r="E210" i="1"/>
  <c r="F210" i="1"/>
  <c r="G210" i="1"/>
  <c r="H210" i="1"/>
  <c r="D211" i="1"/>
  <c r="H211" i="1" s="1"/>
  <c r="E211" i="1"/>
  <c r="F211" i="1"/>
  <c r="G211" i="1"/>
  <c r="D212" i="1"/>
  <c r="H212" i="1" s="1"/>
  <c r="E212" i="1"/>
  <c r="F212" i="1"/>
  <c r="G212" i="1"/>
  <c r="D213" i="1"/>
  <c r="E213" i="1"/>
  <c r="F213" i="1"/>
  <c r="G213" i="1"/>
  <c r="H213" i="1"/>
  <c r="D214" i="1"/>
  <c r="H214" i="1" s="1"/>
  <c r="E214" i="1"/>
  <c r="F214" i="1"/>
  <c r="G214" i="1"/>
  <c r="D215" i="1"/>
  <c r="E215" i="1"/>
  <c r="F215" i="1"/>
  <c r="H215" i="1" s="1"/>
  <c r="G215" i="1"/>
  <c r="D216" i="1"/>
  <c r="H216" i="1" s="1"/>
  <c r="E216" i="1"/>
  <c r="F216" i="1"/>
  <c r="G216" i="1"/>
  <c r="D217" i="1"/>
  <c r="H217" i="1" s="1"/>
  <c r="E217" i="1"/>
  <c r="F217" i="1"/>
  <c r="G217" i="1"/>
  <c r="D218" i="1"/>
  <c r="E218" i="1"/>
  <c r="F218" i="1"/>
  <c r="G218" i="1"/>
  <c r="H218" i="1"/>
  <c r="D219" i="1"/>
  <c r="H219" i="1" s="1"/>
  <c r="E219" i="1"/>
  <c r="F219" i="1"/>
  <c r="G219" i="1"/>
  <c r="D220" i="1"/>
  <c r="E220" i="1"/>
  <c r="F220" i="1"/>
  <c r="G220" i="1"/>
  <c r="H220" i="1"/>
  <c r="D221" i="1"/>
  <c r="E221" i="1"/>
  <c r="F221" i="1"/>
  <c r="G221" i="1"/>
  <c r="H221" i="1"/>
  <c r="D222" i="1"/>
  <c r="E222" i="1"/>
  <c r="F222" i="1"/>
  <c r="G222" i="1"/>
  <c r="D223" i="1"/>
  <c r="E223" i="1"/>
  <c r="F223" i="1"/>
  <c r="H223" i="1" s="1"/>
  <c r="G223" i="1"/>
  <c r="D224" i="1"/>
  <c r="E224" i="1"/>
  <c r="F224" i="1"/>
  <c r="G224" i="1"/>
  <c r="H224" i="1"/>
  <c r="D225" i="1"/>
  <c r="H225" i="1" s="1"/>
  <c r="E225" i="1"/>
  <c r="F225" i="1"/>
  <c r="G225" i="1"/>
  <c r="D226" i="1"/>
  <c r="E226" i="1"/>
  <c r="F226" i="1"/>
  <c r="G226" i="1"/>
  <c r="H226" i="1"/>
  <c r="D227" i="1"/>
  <c r="H227" i="1" s="1"/>
  <c r="E227" i="1"/>
  <c r="F227" i="1"/>
  <c r="G227" i="1"/>
  <c r="D228" i="1"/>
  <c r="H228" i="1" s="1"/>
  <c r="E228" i="1"/>
  <c r="F228" i="1"/>
  <c r="G228" i="1"/>
  <c r="D229" i="1"/>
  <c r="E229" i="1"/>
  <c r="F229" i="1"/>
  <c r="G229" i="1"/>
  <c r="H229" i="1"/>
  <c r="D230" i="1"/>
  <c r="H230" i="1" s="1"/>
  <c r="E230" i="1"/>
  <c r="F230" i="1"/>
  <c r="G230" i="1"/>
  <c r="D231" i="1"/>
  <c r="E231" i="1"/>
  <c r="F231" i="1"/>
  <c r="H231" i="1" s="1"/>
  <c r="G231" i="1"/>
  <c r="D232" i="1"/>
  <c r="H232" i="1" s="1"/>
  <c r="E232" i="1"/>
  <c r="F232" i="1"/>
  <c r="G232" i="1"/>
  <c r="D233" i="1"/>
  <c r="H233" i="1" s="1"/>
  <c r="E233" i="1"/>
  <c r="F233" i="1"/>
  <c r="G233" i="1"/>
  <c r="D234" i="1"/>
  <c r="E234" i="1"/>
  <c r="F234" i="1"/>
  <c r="G234" i="1"/>
  <c r="H234" i="1"/>
  <c r="D235" i="1"/>
  <c r="H235" i="1" s="1"/>
  <c r="E235" i="1"/>
  <c r="F235" i="1"/>
  <c r="G235" i="1"/>
  <c r="D236" i="1"/>
  <c r="E236" i="1"/>
  <c r="F236" i="1"/>
  <c r="G236" i="1"/>
  <c r="H236" i="1"/>
  <c r="D237" i="1"/>
  <c r="E237" i="1"/>
  <c r="F237" i="1"/>
  <c r="G237" i="1"/>
  <c r="H237" i="1"/>
  <c r="D238" i="1"/>
  <c r="E238" i="1"/>
  <c r="F238" i="1"/>
  <c r="G238" i="1"/>
  <c r="D239" i="1"/>
  <c r="E239" i="1"/>
  <c r="F239" i="1"/>
  <c r="H239" i="1" s="1"/>
  <c r="G239" i="1"/>
  <c r="D240" i="1"/>
  <c r="E240" i="1"/>
  <c r="F240" i="1"/>
  <c r="G240" i="1"/>
  <c r="H240" i="1"/>
  <c r="D241" i="1"/>
  <c r="H241" i="1" s="1"/>
  <c r="E241" i="1"/>
  <c r="F241" i="1"/>
  <c r="G241" i="1"/>
  <c r="D242" i="1"/>
  <c r="E242" i="1"/>
  <c r="F242" i="1"/>
  <c r="G242" i="1"/>
  <c r="H242" i="1"/>
  <c r="D243" i="1"/>
  <c r="H243" i="1" s="1"/>
  <c r="E243" i="1"/>
  <c r="F243" i="1"/>
  <c r="G243" i="1"/>
  <c r="D244" i="1"/>
  <c r="H244" i="1" s="1"/>
  <c r="E244" i="1"/>
  <c r="F244" i="1"/>
  <c r="G244" i="1"/>
  <c r="D245" i="1"/>
  <c r="E245" i="1"/>
  <c r="F245" i="1"/>
  <c r="G245" i="1"/>
  <c r="H245" i="1"/>
  <c r="D246" i="1"/>
  <c r="H246" i="1" s="1"/>
  <c r="E246" i="1"/>
  <c r="F246" i="1"/>
  <c r="G246" i="1"/>
  <c r="D247" i="1"/>
  <c r="E247" i="1"/>
  <c r="F247" i="1"/>
  <c r="H247" i="1" s="1"/>
  <c r="G247" i="1"/>
  <c r="D248" i="1"/>
  <c r="H248" i="1" s="1"/>
  <c r="E248" i="1"/>
  <c r="F248" i="1"/>
  <c r="G248" i="1"/>
  <c r="D249" i="1"/>
  <c r="H249" i="1" s="1"/>
  <c r="E249" i="1"/>
  <c r="F249" i="1"/>
  <c r="G249" i="1"/>
  <c r="D250" i="1"/>
  <c r="E250" i="1"/>
  <c r="F250" i="1"/>
  <c r="G250" i="1"/>
  <c r="H250" i="1"/>
  <c r="D251" i="1"/>
  <c r="H251" i="1" s="1"/>
  <c r="E251" i="1"/>
  <c r="F251" i="1"/>
  <c r="G251" i="1"/>
  <c r="D252" i="1"/>
  <c r="E252" i="1"/>
  <c r="F252" i="1"/>
  <c r="G252" i="1"/>
  <c r="H252" i="1"/>
  <c r="D253" i="1"/>
  <c r="E253" i="1"/>
  <c r="F253" i="1"/>
  <c r="G253" i="1"/>
  <c r="H253" i="1"/>
  <c r="D254" i="1"/>
  <c r="E254" i="1"/>
  <c r="F254" i="1"/>
  <c r="G254" i="1"/>
  <c r="D255" i="1"/>
  <c r="E255" i="1"/>
  <c r="F255" i="1"/>
  <c r="H255" i="1" s="1"/>
  <c r="G255" i="1"/>
  <c r="D256" i="1"/>
  <c r="E256" i="1"/>
  <c r="F256" i="1"/>
  <c r="G256" i="1"/>
  <c r="H256" i="1"/>
  <c r="D257" i="1"/>
  <c r="H257" i="1" s="1"/>
  <c r="E257" i="1"/>
  <c r="F257" i="1"/>
  <c r="G257" i="1"/>
  <c r="D258" i="1"/>
  <c r="E258" i="1"/>
  <c r="F258" i="1"/>
  <c r="G258" i="1"/>
  <c r="H258" i="1"/>
  <c r="D259" i="1"/>
  <c r="H259" i="1" s="1"/>
  <c r="E259" i="1"/>
  <c r="F259" i="1"/>
  <c r="G259" i="1"/>
  <c r="D260" i="1"/>
  <c r="H260" i="1" s="1"/>
  <c r="E260" i="1"/>
  <c r="F260" i="1"/>
  <c r="G260" i="1"/>
  <c r="D261" i="1"/>
  <c r="E261" i="1"/>
  <c r="F261" i="1"/>
  <c r="G261" i="1"/>
  <c r="H261" i="1"/>
  <c r="D262" i="1"/>
  <c r="H262" i="1" s="1"/>
  <c r="E262" i="1"/>
  <c r="F262" i="1"/>
  <c r="G262" i="1"/>
  <c r="D263" i="1"/>
  <c r="E263" i="1"/>
  <c r="F263" i="1"/>
  <c r="H263" i="1" s="1"/>
  <c r="G263" i="1"/>
  <c r="D264" i="1"/>
  <c r="H264" i="1" s="1"/>
  <c r="E264" i="1"/>
  <c r="F264" i="1"/>
  <c r="G264" i="1"/>
  <c r="D265" i="1"/>
  <c r="H265" i="1" s="1"/>
  <c r="E265" i="1"/>
  <c r="F265" i="1"/>
  <c r="G265" i="1"/>
  <c r="D266" i="1"/>
  <c r="E266" i="1"/>
  <c r="F266" i="1"/>
  <c r="G266" i="1"/>
  <c r="H266" i="1"/>
  <c r="D267" i="1"/>
  <c r="H267" i="1" s="1"/>
  <c r="E267" i="1"/>
  <c r="F267" i="1"/>
  <c r="G267" i="1"/>
  <c r="D268" i="1"/>
  <c r="E268" i="1"/>
  <c r="F268" i="1"/>
  <c r="G268" i="1"/>
  <c r="H268" i="1"/>
  <c r="D269" i="1"/>
  <c r="E269" i="1"/>
  <c r="F269" i="1"/>
  <c r="G269" i="1"/>
  <c r="H269" i="1"/>
  <c r="D270" i="1"/>
  <c r="E270" i="1"/>
  <c r="F270" i="1"/>
  <c r="G270" i="1"/>
  <c r="D271" i="1"/>
  <c r="E271" i="1"/>
  <c r="F271" i="1"/>
  <c r="H271" i="1" s="1"/>
  <c r="G271" i="1"/>
  <c r="D272" i="1"/>
  <c r="E272" i="1"/>
  <c r="F272" i="1"/>
  <c r="G272" i="1"/>
  <c r="H272" i="1"/>
  <c r="D273" i="1"/>
  <c r="H273" i="1" s="1"/>
  <c r="E273" i="1"/>
  <c r="F273" i="1"/>
  <c r="G273" i="1"/>
  <c r="D274" i="1"/>
  <c r="E274" i="1"/>
  <c r="F274" i="1"/>
  <c r="G274" i="1"/>
  <c r="H274" i="1"/>
  <c r="D275" i="1"/>
  <c r="H275" i="1" s="1"/>
  <c r="E275" i="1"/>
  <c r="F275" i="1"/>
  <c r="G275" i="1"/>
  <c r="D276" i="1"/>
  <c r="H276" i="1" s="1"/>
  <c r="E276" i="1"/>
  <c r="F276" i="1"/>
  <c r="G276" i="1"/>
  <c r="D277" i="1"/>
  <c r="E277" i="1"/>
  <c r="F277" i="1"/>
  <c r="G277" i="1"/>
  <c r="H277" i="1"/>
  <c r="D278" i="1"/>
  <c r="H278" i="1" s="1"/>
  <c r="E278" i="1"/>
  <c r="F278" i="1"/>
  <c r="G278" i="1"/>
  <c r="D279" i="1"/>
  <c r="E279" i="1"/>
  <c r="F279" i="1"/>
  <c r="H279" i="1" s="1"/>
  <c r="G279" i="1"/>
  <c r="D280" i="1"/>
  <c r="H280" i="1" s="1"/>
  <c r="E280" i="1"/>
  <c r="F280" i="1"/>
  <c r="G280" i="1"/>
  <c r="D281" i="1"/>
  <c r="H281" i="1" s="1"/>
  <c r="E281" i="1"/>
  <c r="F281" i="1"/>
  <c r="G281" i="1"/>
  <c r="D282" i="1"/>
  <c r="E282" i="1"/>
  <c r="F282" i="1"/>
  <c r="G282" i="1"/>
  <c r="H282" i="1"/>
  <c r="D283" i="1"/>
  <c r="H283" i="1" s="1"/>
  <c r="E283" i="1"/>
  <c r="F283" i="1"/>
  <c r="G283" i="1"/>
  <c r="D284" i="1"/>
  <c r="E284" i="1"/>
  <c r="F284" i="1"/>
  <c r="G284" i="1"/>
  <c r="H284" i="1"/>
  <c r="D285" i="1"/>
  <c r="E285" i="1"/>
  <c r="F285" i="1"/>
  <c r="G285" i="1"/>
  <c r="H285" i="1"/>
  <c r="D286" i="1"/>
  <c r="E286" i="1"/>
  <c r="F286" i="1"/>
  <c r="G286" i="1"/>
  <c r="D287" i="1"/>
  <c r="E287" i="1"/>
  <c r="F287" i="1"/>
  <c r="H287" i="1" s="1"/>
  <c r="G287" i="1"/>
  <c r="D288" i="1"/>
  <c r="E288" i="1"/>
  <c r="F288" i="1"/>
  <c r="G288" i="1"/>
  <c r="H288" i="1"/>
  <c r="D289" i="1"/>
  <c r="H289" i="1" s="1"/>
  <c r="E289" i="1"/>
  <c r="F289" i="1"/>
  <c r="G289" i="1"/>
  <c r="D290" i="1"/>
  <c r="E290" i="1"/>
  <c r="F290" i="1"/>
  <c r="G290" i="1"/>
  <c r="H290" i="1"/>
  <c r="D291" i="1"/>
  <c r="H291" i="1" s="1"/>
  <c r="E291" i="1"/>
  <c r="F291" i="1"/>
  <c r="G291" i="1"/>
  <c r="D292" i="1"/>
  <c r="H292" i="1" s="1"/>
  <c r="E292" i="1"/>
  <c r="F292" i="1"/>
  <c r="G292" i="1"/>
  <c r="D293" i="1"/>
  <c r="E293" i="1"/>
  <c r="F293" i="1"/>
  <c r="G293" i="1"/>
  <c r="H293" i="1"/>
  <c r="D294" i="1"/>
  <c r="H294" i="1" s="1"/>
  <c r="E294" i="1"/>
  <c r="F294" i="1"/>
  <c r="G294" i="1"/>
  <c r="D295" i="1"/>
  <c r="E295" i="1"/>
  <c r="F295" i="1"/>
  <c r="H295" i="1" s="1"/>
  <c r="G295" i="1"/>
  <c r="D296" i="1"/>
  <c r="H296" i="1" s="1"/>
  <c r="E296" i="1"/>
  <c r="F296" i="1"/>
  <c r="G296" i="1"/>
  <c r="D297" i="1"/>
  <c r="H297" i="1" s="1"/>
  <c r="E297" i="1"/>
  <c r="F297" i="1"/>
  <c r="G297" i="1"/>
  <c r="D298" i="1"/>
  <c r="E298" i="1"/>
  <c r="F298" i="1"/>
  <c r="G298" i="1"/>
  <c r="H298" i="1"/>
  <c r="D299" i="1"/>
  <c r="H299" i="1" s="1"/>
  <c r="E299" i="1"/>
  <c r="F299" i="1"/>
  <c r="G299" i="1"/>
  <c r="D300" i="1"/>
  <c r="E300" i="1"/>
  <c r="F300" i="1"/>
  <c r="G300" i="1"/>
  <c r="H300" i="1"/>
  <c r="D301" i="1"/>
  <c r="E301" i="1"/>
  <c r="F301" i="1"/>
  <c r="G301" i="1"/>
  <c r="H301" i="1"/>
  <c r="D302" i="1"/>
  <c r="E302" i="1"/>
  <c r="F302" i="1"/>
  <c r="G302" i="1"/>
  <c r="D303" i="1"/>
  <c r="E303" i="1"/>
  <c r="F303" i="1"/>
  <c r="H303" i="1" s="1"/>
  <c r="G303" i="1"/>
  <c r="D304" i="1"/>
  <c r="E304" i="1"/>
  <c r="F304" i="1"/>
  <c r="G304" i="1"/>
  <c r="H304" i="1"/>
  <c r="D305" i="1"/>
  <c r="H305" i="1" s="1"/>
  <c r="E305" i="1"/>
  <c r="F305" i="1"/>
  <c r="G305" i="1"/>
  <c r="D306" i="1"/>
  <c r="E306" i="1"/>
  <c r="F306" i="1"/>
  <c r="G306" i="1"/>
  <c r="H306" i="1"/>
  <c r="D307" i="1"/>
  <c r="H307" i="1" s="1"/>
  <c r="E307" i="1"/>
  <c r="F307" i="1"/>
  <c r="G307" i="1"/>
  <c r="D308" i="1"/>
  <c r="H308" i="1" s="1"/>
  <c r="E308" i="1"/>
  <c r="F308" i="1"/>
  <c r="G308" i="1"/>
  <c r="D309" i="1"/>
  <c r="E309" i="1"/>
  <c r="F309" i="1"/>
  <c r="G309" i="1"/>
  <c r="H309" i="1"/>
  <c r="D310" i="1"/>
  <c r="H310" i="1" s="1"/>
  <c r="E310" i="1"/>
  <c r="F310" i="1"/>
  <c r="G310" i="1"/>
  <c r="D311" i="1"/>
  <c r="E311" i="1"/>
  <c r="F311" i="1"/>
  <c r="H311" i="1" s="1"/>
  <c r="G311" i="1"/>
  <c r="D312" i="1"/>
  <c r="H312" i="1" s="1"/>
  <c r="E312" i="1"/>
  <c r="F312" i="1"/>
  <c r="G312" i="1"/>
  <c r="D313" i="1"/>
  <c r="H313" i="1" s="1"/>
  <c r="E313" i="1"/>
  <c r="F313" i="1"/>
  <c r="G313" i="1"/>
  <c r="D314" i="1"/>
  <c r="E314" i="1"/>
  <c r="F314" i="1"/>
  <c r="G314" i="1"/>
  <c r="H314" i="1"/>
  <c r="D315" i="1"/>
  <c r="H315" i="1" s="1"/>
  <c r="E315" i="1"/>
  <c r="F315" i="1"/>
  <c r="G315" i="1"/>
  <c r="D316" i="1"/>
  <c r="E316" i="1"/>
  <c r="F316" i="1"/>
  <c r="G316" i="1"/>
  <c r="H316" i="1"/>
  <c r="D317" i="1"/>
  <c r="E317" i="1"/>
  <c r="F317" i="1"/>
  <c r="G317" i="1"/>
  <c r="H317" i="1"/>
  <c r="D318" i="1"/>
  <c r="E318" i="1"/>
  <c r="F318" i="1"/>
  <c r="G318" i="1"/>
  <c r="D319" i="1"/>
  <c r="E319" i="1"/>
  <c r="F319" i="1"/>
  <c r="H319" i="1" s="1"/>
  <c r="G319" i="1"/>
  <c r="D320" i="1"/>
  <c r="E320" i="1"/>
  <c r="F320" i="1"/>
  <c r="G320" i="1"/>
  <c r="H320" i="1"/>
  <c r="D321" i="1"/>
  <c r="H321" i="1" s="1"/>
  <c r="E321" i="1"/>
  <c r="F321" i="1"/>
  <c r="G321" i="1"/>
  <c r="D322" i="1"/>
  <c r="E322" i="1"/>
  <c r="F322" i="1"/>
  <c r="G322" i="1"/>
  <c r="H322" i="1"/>
  <c r="D323" i="1"/>
  <c r="H323" i="1" s="1"/>
  <c r="E323" i="1"/>
  <c r="F323" i="1"/>
  <c r="G323" i="1"/>
  <c r="D324" i="1"/>
  <c r="H324" i="1" s="1"/>
  <c r="E324" i="1"/>
  <c r="F324" i="1"/>
  <c r="G324" i="1"/>
  <c r="D325" i="1"/>
  <c r="E325" i="1"/>
  <c r="F325" i="1"/>
  <c r="G325" i="1"/>
  <c r="H325" i="1"/>
  <c r="D326" i="1"/>
  <c r="H326" i="1" s="1"/>
  <c r="E326" i="1"/>
  <c r="F326" i="1"/>
  <c r="G326" i="1"/>
  <c r="D327" i="1"/>
  <c r="E327" i="1"/>
  <c r="F327" i="1"/>
  <c r="H327" i="1" s="1"/>
  <c r="G327" i="1"/>
  <c r="D328" i="1"/>
  <c r="H328" i="1" s="1"/>
  <c r="E328" i="1"/>
  <c r="F328" i="1"/>
  <c r="G328" i="1"/>
  <c r="D329" i="1"/>
  <c r="H329" i="1" s="1"/>
  <c r="E329" i="1"/>
  <c r="F329" i="1"/>
  <c r="G329" i="1"/>
  <c r="D330" i="1"/>
  <c r="E330" i="1"/>
  <c r="F330" i="1"/>
  <c r="G330" i="1"/>
  <c r="H330" i="1"/>
  <c r="D331" i="1"/>
  <c r="H331" i="1" s="1"/>
  <c r="E331" i="1"/>
  <c r="F331" i="1"/>
  <c r="G331" i="1"/>
  <c r="D332" i="1"/>
  <c r="E332" i="1"/>
  <c r="F332" i="1"/>
  <c r="G332" i="1"/>
  <c r="H332" i="1"/>
  <c r="D333" i="1"/>
  <c r="E333" i="1"/>
  <c r="F333" i="1"/>
  <c r="G333" i="1"/>
  <c r="H333" i="1"/>
  <c r="D334" i="1"/>
  <c r="E334" i="1"/>
  <c r="F334" i="1"/>
  <c r="G334" i="1"/>
  <c r="D335" i="1"/>
  <c r="E335" i="1"/>
  <c r="F335" i="1"/>
  <c r="H335" i="1" s="1"/>
  <c r="G335" i="1"/>
  <c r="D336" i="1"/>
  <c r="E336" i="1"/>
  <c r="F336" i="1"/>
  <c r="G336" i="1"/>
  <c r="H336" i="1"/>
  <c r="D337" i="1"/>
  <c r="H337" i="1" s="1"/>
  <c r="E337" i="1"/>
  <c r="F337" i="1"/>
  <c r="G337" i="1"/>
  <c r="D338" i="1"/>
  <c r="E338" i="1"/>
  <c r="F338" i="1"/>
  <c r="G338" i="1"/>
  <c r="H338" i="1"/>
  <c r="D339" i="1"/>
  <c r="H339" i="1" s="1"/>
  <c r="E339" i="1"/>
  <c r="F339" i="1"/>
  <c r="G339" i="1"/>
  <c r="D340" i="1"/>
  <c r="H340" i="1" s="1"/>
  <c r="E340" i="1"/>
  <c r="F340" i="1"/>
  <c r="G340" i="1"/>
  <c r="D341" i="1"/>
  <c r="E341" i="1"/>
  <c r="F341" i="1"/>
  <c r="G341" i="1"/>
  <c r="H341" i="1"/>
  <c r="D342" i="1"/>
  <c r="H342" i="1" s="1"/>
  <c r="E342" i="1"/>
  <c r="F342" i="1"/>
  <c r="G342" i="1"/>
  <c r="D343" i="1"/>
  <c r="E343" i="1"/>
  <c r="F343" i="1"/>
  <c r="H343" i="1" s="1"/>
  <c r="G343" i="1"/>
  <c r="D344" i="1"/>
  <c r="H344" i="1" s="1"/>
  <c r="E344" i="1"/>
  <c r="F344" i="1"/>
  <c r="G344" i="1"/>
  <c r="D345" i="1"/>
  <c r="H345" i="1" s="1"/>
  <c r="E345" i="1"/>
  <c r="F345" i="1"/>
  <c r="G345" i="1"/>
  <c r="D346" i="1"/>
  <c r="E346" i="1"/>
  <c r="F346" i="1"/>
  <c r="G346" i="1"/>
  <c r="H346" i="1"/>
  <c r="D347" i="1"/>
  <c r="H347" i="1" s="1"/>
  <c r="E347" i="1"/>
  <c r="F347" i="1"/>
  <c r="G347" i="1"/>
  <c r="D348" i="1"/>
  <c r="E348" i="1"/>
  <c r="F348" i="1"/>
  <c r="G348" i="1"/>
  <c r="H348" i="1"/>
  <c r="D349" i="1"/>
  <c r="E349" i="1"/>
  <c r="F349" i="1"/>
  <c r="G349" i="1"/>
  <c r="H349" i="1"/>
  <c r="D350" i="1"/>
  <c r="E350" i="1"/>
  <c r="F350" i="1"/>
  <c r="G350" i="1"/>
  <c r="D351" i="1"/>
  <c r="E351" i="1"/>
  <c r="F351" i="1"/>
  <c r="H351" i="1" s="1"/>
  <c r="G351" i="1"/>
  <c r="D352" i="1"/>
  <c r="E352" i="1"/>
  <c r="F352" i="1"/>
  <c r="G352" i="1"/>
  <c r="H352" i="1"/>
  <c r="D353" i="1"/>
  <c r="H353" i="1" s="1"/>
  <c r="E353" i="1"/>
  <c r="F353" i="1"/>
  <c r="G353" i="1"/>
  <c r="D354" i="1"/>
  <c r="E354" i="1"/>
  <c r="F354" i="1"/>
  <c r="G354" i="1"/>
  <c r="H354" i="1"/>
  <c r="D355" i="1"/>
  <c r="H355" i="1" s="1"/>
  <c r="E355" i="1"/>
  <c r="F355" i="1"/>
  <c r="G355" i="1"/>
  <c r="D356" i="1"/>
  <c r="H356" i="1" s="1"/>
  <c r="E356" i="1"/>
  <c r="F356" i="1"/>
  <c r="G356" i="1"/>
  <c r="D357" i="1"/>
  <c r="E357" i="1"/>
  <c r="F357" i="1"/>
  <c r="G357" i="1"/>
  <c r="H357" i="1"/>
  <c r="D358" i="1"/>
  <c r="H358" i="1" s="1"/>
  <c r="E358" i="1"/>
  <c r="F358" i="1"/>
  <c r="G358" i="1"/>
  <c r="D359" i="1"/>
  <c r="E359" i="1"/>
  <c r="F359" i="1"/>
  <c r="H359" i="1" s="1"/>
  <c r="G359" i="1"/>
  <c r="D360" i="1"/>
  <c r="H360" i="1" s="1"/>
  <c r="E360" i="1"/>
  <c r="F360" i="1"/>
  <c r="G360" i="1"/>
  <c r="D361" i="1"/>
  <c r="H361" i="1" s="1"/>
  <c r="E361" i="1"/>
  <c r="F361" i="1"/>
  <c r="G361" i="1"/>
  <c r="D362" i="1"/>
  <c r="E362" i="1"/>
  <c r="F362" i="1"/>
  <c r="G362" i="1"/>
  <c r="H362" i="1"/>
  <c r="D363" i="1"/>
  <c r="H363" i="1" s="1"/>
  <c r="E363" i="1"/>
  <c r="F363" i="1"/>
  <c r="G363" i="1"/>
  <c r="D364" i="1"/>
  <c r="E364" i="1"/>
  <c r="F364" i="1"/>
  <c r="G364" i="1"/>
  <c r="H364" i="1"/>
  <c r="D365" i="1"/>
  <c r="E365" i="1"/>
  <c r="F365" i="1"/>
  <c r="G365" i="1"/>
  <c r="H365" i="1"/>
  <c r="D366" i="1"/>
  <c r="E366" i="1"/>
  <c r="F366" i="1"/>
  <c r="G366" i="1"/>
  <c r="D367" i="1"/>
  <c r="E367" i="1"/>
  <c r="F367" i="1"/>
  <c r="H367" i="1" s="1"/>
  <c r="G367" i="1"/>
  <c r="D368" i="1"/>
  <c r="E368" i="1"/>
  <c r="F368" i="1"/>
  <c r="G368" i="1"/>
  <c r="H368" i="1"/>
  <c r="D369" i="1"/>
  <c r="H369" i="1" s="1"/>
  <c r="E369" i="1"/>
  <c r="F369" i="1"/>
  <c r="G369" i="1"/>
  <c r="D370" i="1"/>
  <c r="E370" i="1"/>
  <c r="F370" i="1"/>
  <c r="G370" i="1"/>
  <c r="H370" i="1"/>
  <c r="D371" i="1"/>
  <c r="H371" i="1" s="1"/>
  <c r="E371" i="1"/>
  <c r="F371" i="1"/>
  <c r="G371" i="1"/>
  <c r="D372" i="1"/>
  <c r="H372" i="1" s="1"/>
  <c r="E372" i="1"/>
  <c r="F372" i="1"/>
  <c r="G372" i="1"/>
  <c r="D373" i="1"/>
  <c r="E373" i="1"/>
  <c r="F373" i="1"/>
  <c r="G373" i="1"/>
  <c r="H373" i="1"/>
  <c r="D374" i="1"/>
  <c r="H374" i="1" s="1"/>
  <c r="E374" i="1"/>
  <c r="F374" i="1"/>
  <c r="G374" i="1"/>
  <c r="D375" i="1"/>
  <c r="E375" i="1"/>
  <c r="F375" i="1"/>
  <c r="H375" i="1" s="1"/>
  <c r="G375" i="1"/>
  <c r="D376" i="1"/>
  <c r="H376" i="1" s="1"/>
  <c r="E376" i="1"/>
  <c r="F376" i="1"/>
  <c r="G376" i="1"/>
  <c r="D377" i="1"/>
  <c r="H377" i="1" s="1"/>
  <c r="E377" i="1"/>
  <c r="F377" i="1"/>
  <c r="G377" i="1"/>
  <c r="D378" i="1"/>
  <c r="E378" i="1"/>
  <c r="F378" i="1"/>
  <c r="G378" i="1"/>
  <c r="H378" i="1"/>
  <c r="D379" i="1"/>
  <c r="H379" i="1" s="1"/>
  <c r="E379" i="1"/>
  <c r="F379" i="1"/>
  <c r="G379" i="1"/>
  <c r="D380" i="1"/>
  <c r="E380" i="1"/>
  <c r="F380" i="1"/>
  <c r="G380" i="1"/>
  <c r="H380" i="1"/>
  <c r="D381" i="1"/>
  <c r="E381" i="1"/>
  <c r="F381" i="1"/>
  <c r="G381" i="1"/>
  <c r="H381" i="1"/>
  <c r="D382" i="1"/>
  <c r="E382" i="1"/>
  <c r="F382" i="1"/>
  <c r="G382" i="1"/>
  <c r="D383" i="1"/>
  <c r="E383" i="1"/>
  <c r="F383" i="1"/>
  <c r="H383" i="1" s="1"/>
  <c r="G383" i="1"/>
  <c r="D384" i="1"/>
  <c r="E384" i="1"/>
  <c r="F384" i="1"/>
  <c r="G384" i="1"/>
  <c r="H384" i="1"/>
  <c r="D385" i="1"/>
  <c r="H385" i="1" s="1"/>
  <c r="E385" i="1"/>
  <c r="F385" i="1"/>
  <c r="G385" i="1"/>
  <c r="D386" i="1"/>
  <c r="E386" i="1"/>
  <c r="F386" i="1"/>
  <c r="G386" i="1"/>
  <c r="H386" i="1"/>
  <c r="D387" i="1"/>
  <c r="H387" i="1" s="1"/>
  <c r="E387" i="1"/>
  <c r="F387" i="1"/>
  <c r="G387" i="1"/>
  <c r="D388" i="1"/>
  <c r="H388" i="1" s="1"/>
  <c r="E388" i="1"/>
  <c r="F388" i="1"/>
  <c r="G388" i="1"/>
  <c r="D389" i="1"/>
  <c r="E389" i="1"/>
  <c r="F389" i="1"/>
  <c r="G389" i="1"/>
  <c r="H389" i="1"/>
  <c r="D390" i="1"/>
  <c r="H390" i="1" s="1"/>
  <c r="E390" i="1"/>
  <c r="F390" i="1"/>
  <c r="G390" i="1"/>
  <c r="D391" i="1"/>
  <c r="E391" i="1"/>
  <c r="F391" i="1"/>
  <c r="H391" i="1" s="1"/>
  <c r="G391" i="1"/>
  <c r="D392" i="1"/>
  <c r="H392" i="1" s="1"/>
  <c r="E392" i="1"/>
  <c r="F392" i="1"/>
  <c r="G392" i="1"/>
  <c r="D393" i="1"/>
  <c r="H393" i="1" s="1"/>
  <c r="E393" i="1"/>
  <c r="F393" i="1"/>
  <c r="G393" i="1"/>
  <c r="D394" i="1"/>
  <c r="E394" i="1"/>
  <c r="F394" i="1"/>
  <c r="G394" i="1"/>
  <c r="H394" i="1"/>
  <c r="D395" i="1"/>
  <c r="H395" i="1" s="1"/>
  <c r="E395" i="1"/>
  <c r="F395" i="1"/>
  <c r="G395" i="1"/>
  <c r="D396" i="1"/>
  <c r="E396" i="1"/>
  <c r="F396" i="1"/>
  <c r="G396" i="1"/>
  <c r="H396" i="1"/>
  <c r="D397" i="1"/>
  <c r="E397" i="1"/>
  <c r="F397" i="1"/>
  <c r="G397" i="1"/>
  <c r="H397" i="1"/>
  <c r="D398" i="1"/>
  <c r="E398" i="1"/>
  <c r="F398" i="1"/>
  <c r="G398" i="1"/>
  <c r="D399" i="1"/>
  <c r="E399" i="1"/>
  <c r="F399" i="1"/>
  <c r="H399" i="1" s="1"/>
  <c r="G399" i="1"/>
  <c r="D400" i="1"/>
  <c r="E400" i="1"/>
  <c r="F400" i="1"/>
  <c r="G400" i="1"/>
  <c r="H400" i="1"/>
  <c r="D401" i="1"/>
  <c r="H401" i="1" s="1"/>
  <c r="E401" i="1"/>
  <c r="F401" i="1"/>
  <c r="G401" i="1"/>
  <c r="D402" i="1"/>
  <c r="E402" i="1"/>
  <c r="F402" i="1"/>
  <c r="G402" i="1"/>
  <c r="H402" i="1"/>
  <c r="D403" i="1"/>
  <c r="H403" i="1" s="1"/>
  <c r="E403" i="1"/>
  <c r="F403" i="1"/>
  <c r="G403" i="1"/>
  <c r="D404" i="1"/>
  <c r="H404" i="1" s="1"/>
  <c r="E404" i="1"/>
  <c r="F404" i="1"/>
  <c r="G404" i="1"/>
  <c r="D405" i="1"/>
  <c r="E405" i="1"/>
  <c r="F405" i="1"/>
  <c r="G405" i="1"/>
  <c r="H405" i="1"/>
  <c r="D406" i="1"/>
  <c r="H406" i="1" s="1"/>
  <c r="E406" i="1"/>
  <c r="F406" i="1"/>
  <c r="G406" i="1"/>
  <c r="D407" i="1"/>
  <c r="E407" i="1"/>
  <c r="F407" i="1"/>
  <c r="H407" i="1" s="1"/>
  <c r="G407" i="1"/>
  <c r="D408" i="1"/>
  <c r="H408" i="1" s="1"/>
  <c r="E408" i="1"/>
  <c r="F408" i="1"/>
  <c r="G408" i="1"/>
  <c r="D409" i="1"/>
  <c r="H409" i="1" s="1"/>
  <c r="E409" i="1"/>
  <c r="F409" i="1"/>
  <c r="G409" i="1"/>
  <c r="D410" i="1"/>
  <c r="E410" i="1"/>
  <c r="F410" i="1"/>
  <c r="G410" i="1"/>
  <c r="H410" i="1"/>
  <c r="D411" i="1"/>
  <c r="H411" i="1" s="1"/>
  <c r="E411" i="1"/>
  <c r="F411" i="1"/>
  <c r="G411" i="1"/>
  <c r="D412" i="1"/>
  <c r="E412" i="1"/>
  <c r="F412" i="1"/>
  <c r="G412" i="1"/>
  <c r="H412" i="1"/>
  <c r="D413" i="1"/>
  <c r="E413" i="1"/>
  <c r="F413" i="1"/>
  <c r="G413" i="1"/>
  <c r="H413" i="1"/>
  <c r="D414" i="1"/>
  <c r="E414" i="1"/>
  <c r="F414" i="1"/>
  <c r="G414" i="1"/>
  <c r="D415" i="1"/>
  <c r="E415" i="1"/>
  <c r="F415" i="1"/>
  <c r="H415" i="1" s="1"/>
  <c r="G415" i="1"/>
  <c r="D416" i="1"/>
  <c r="E416" i="1"/>
  <c r="F416" i="1"/>
  <c r="G416" i="1"/>
  <c r="H416" i="1"/>
  <c r="D417" i="1"/>
  <c r="H417" i="1" s="1"/>
  <c r="E417" i="1"/>
  <c r="F417" i="1"/>
  <c r="G417" i="1"/>
  <c r="D418" i="1"/>
  <c r="E418" i="1"/>
  <c r="F418" i="1"/>
  <c r="G418" i="1"/>
  <c r="H418" i="1"/>
  <c r="D419" i="1"/>
  <c r="H419" i="1" s="1"/>
  <c r="E419" i="1"/>
  <c r="F419" i="1"/>
  <c r="G419" i="1"/>
  <c r="D420" i="1"/>
  <c r="H420" i="1" s="1"/>
  <c r="E420" i="1"/>
  <c r="F420" i="1"/>
  <c r="G420" i="1"/>
  <c r="D421" i="1"/>
  <c r="E421" i="1"/>
  <c r="F421" i="1"/>
  <c r="G421" i="1"/>
  <c r="H421" i="1"/>
  <c r="D422" i="1"/>
  <c r="H422" i="1" s="1"/>
  <c r="E422" i="1"/>
  <c r="F422" i="1"/>
  <c r="G422" i="1"/>
  <c r="D423" i="1"/>
  <c r="E423" i="1"/>
  <c r="F423" i="1"/>
  <c r="H423" i="1" s="1"/>
  <c r="G423" i="1"/>
  <c r="D424" i="1"/>
  <c r="H424" i="1" s="1"/>
  <c r="E424" i="1"/>
  <c r="F424" i="1"/>
  <c r="G424" i="1"/>
  <c r="D425" i="1"/>
  <c r="H425" i="1" s="1"/>
  <c r="E425" i="1"/>
  <c r="F425" i="1"/>
  <c r="G425" i="1"/>
  <c r="D426" i="1"/>
  <c r="E426" i="1"/>
  <c r="F426" i="1"/>
  <c r="G426" i="1"/>
  <c r="H426" i="1"/>
  <c r="D427" i="1"/>
  <c r="H427" i="1" s="1"/>
  <c r="E427" i="1"/>
  <c r="F427" i="1"/>
  <c r="G427" i="1"/>
  <c r="D428" i="1"/>
  <c r="E428" i="1"/>
  <c r="F428" i="1"/>
  <c r="G428" i="1"/>
  <c r="H428" i="1"/>
  <c r="D429" i="1"/>
  <c r="E429" i="1"/>
  <c r="F429" i="1"/>
  <c r="G429" i="1"/>
  <c r="H429" i="1"/>
  <c r="D430" i="1"/>
  <c r="E430" i="1"/>
  <c r="F430" i="1"/>
  <c r="G430" i="1"/>
  <c r="D431" i="1"/>
  <c r="E431" i="1"/>
  <c r="F431" i="1"/>
  <c r="H431" i="1" s="1"/>
  <c r="G431" i="1"/>
  <c r="D432" i="1"/>
  <c r="E432" i="1"/>
  <c r="F432" i="1"/>
  <c r="G432" i="1"/>
  <c r="H432" i="1"/>
  <c r="D433" i="1"/>
  <c r="H433" i="1" s="1"/>
  <c r="E433" i="1"/>
  <c r="F433" i="1"/>
  <c r="G433" i="1"/>
  <c r="D434" i="1"/>
  <c r="E434" i="1"/>
  <c r="F434" i="1"/>
  <c r="G434" i="1"/>
  <c r="H434" i="1"/>
  <c r="D435" i="1"/>
  <c r="H435" i="1" s="1"/>
  <c r="E435" i="1"/>
  <c r="F435" i="1"/>
  <c r="G435" i="1"/>
  <c r="D436" i="1"/>
  <c r="H436" i="1" s="1"/>
  <c r="E436" i="1"/>
  <c r="F436" i="1"/>
  <c r="G436" i="1"/>
  <c r="D437" i="1"/>
  <c r="E437" i="1"/>
  <c r="F437" i="1"/>
  <c r="G437" i="1"/>
  <c r="H437" i="1"/>
  <c r="D438" i="1"/>
  <c r="H438" i="1" s="1"/>
  <c r="E438" i="1"/>
  <c r="F438" i="1"/>
  <c r="G438" i="1"/>
  <c r="D439" i="1"/>
  <c r="E439" i="1"/>
  <c r="F439" i="1"/>
  <c r="H439" i="1" s="1"/>
  <c r="G439" i="1"/>
  <c r="D440" i="1"/>
  <c r="H440" i="1" s="1"/>
  <c r="E440" i="1"/>
  <c r="F440" i="1"/>
  <c r="G440" i="1"/>
  <c r="D441" i="1"/>
  <c r="H441" i="1" s="1"/>
  <c r="E441" i="1"/>
  <c r="F441" i="1"/>
  <c r="G441" i="1"/>
  <c r="D442" i="1"/>
  <c r="E442" i="1"/>
  <c r="F442" i="1"/>
  <c r="G442" i="1"/>
  <c r="H442" i="1"/>
  <c r="D443" i="1"/>
  <c r="H443" i="1" s="1"/>
  <c r="E443" i="1"/>
  <c r="F443" i="1"/>
  <c r="G443" i="1"/>
  <c r="D444" i="1"/>
  <c r="E444" i="1"/>
  <c r="F444" i="1"/>
  <c r="G444" i="1"/>
  <c r="H444" i="1"/>
  <c r="D445" i="1"/>
  <c r="E445" i="1"/>
  <c r="F445" i="1"/>
  <c r="G445" i="1"/>
  <c r="H445" i="1"/>
  <c r="D446" i="1"/>
  <c r="E446" i="1"/>
  <c r="F446" i="1"/>
  <c r="G446" i="1"/>
  <c r="D447" i="1"/>
  <c r="E447" i="1"/>
  <c r="F447" i="1"/>
  <c r="H447" i="1" s="1"/>
  <c r="G447" i="1"/>
  <c r="D448" i="1"/>
  <c r="E448" i="1"/>
  <c r="F448" i="1"/>
  <c r="G448" i="1"/>
  <c r="H448" i="1"/>
  <c r="D449" i="1"/>
  <c r="H449" i="1" s="1"/>
  <c r="E449" i="1"/>
  <c r="F449" i="1"/>
  <c r="G449" i="1"/>
  <c r="D450" i="1"/>
  <c r="E450" i="1"/>
  <c r="F450" i="1"/>
  <c r="G450" i="1"/>
  <c r="H450" i="1"/>
  <c r="D451" i="1"/>
  <c r="H451" i="1" s="1"/>
  <c r="E451" i="1"/>
  <c r="F451" i="1"/>
  <c r="G451" i="1"/>
  <c r="D452" i="1"/>
  <c r="H452" i="1" s="1"/>
  <c r="E452" i="1"/>
  <c r="F452" i="1"/>
  <c r="G452" i="1"/>
  <c r="D453" i="1"/>
  <c r="E453" i="1"/>
  <c r="F453" i="1"/>
  <c r="G453" i="1"/>
  <c r="H453" i="1"/>
  <c r="D454" i="1"/>
  <c r="H454" i="1" s="1"/>
  <c r="E454" i="1"/>
  <c r="F454" i="1"/>
  <c r="G454" i="1"/>
  <c r="D455" i="1"/>
  <c r="E455" i="1"/>
  <c r="F455" i="1"/>
  <c r="H455" i="1" s="1"/>
  <c r="G455" i="1"/>
  <c r="D456" i="1"/>
  <c r="H456" i="1" s="1"/>
  <c r="E456" i="1"/>
  <c r="F456" i="1"/>
  <c r="G456" i="1"/>
  <c r="D457" i="1"/>
  <c r="H457" i="1" s="1"/>
  <c r="E457" i="1"/>
  <c r="F457" i="1"/>
  <c r="G457" i="1"/>
  <c r="D458" i="1"/>
  <c r="E458" i="1"/>
  <c r="F458" i="1"/>
  <c r="G458" i="1"/>
  <c r="H458" i="1"/>
  <c r="D459" i="1"/>
  <c r="H459" i="1" s="1"/>
  <c r="E459" i="1"/>
  <c r="F459" i="1"/>
  <c r="G459" i="1"/>
  <c r="D460" i="1"/>
  <c r="E460" i="1"/>
  <c r="F460" i="1"/>
  <c r="G460" i="1"/>
  <c r="H460" i="1"/>
  <c r="D461" i="1"/>
  <c r="E461" i="1"/>
  <c r="F461" i="1"/>
  <c r="G461" i="1"/>
  <c r="H461" i="1"/>
  <c r="D462" i="1"/>
  <c r="E462" i="1"/>
  <c r="F462" i="1"/>
  <c r="G462" i="1"/>
  <c r="D463" i="1"/>
  <c r="E463" i="1"/>
  <c r="F463" i="1"/>
  <c r="H463" i="1" s="1"/>
  <c r="G463" i="1"/>
  <c r="D464" i="1"/>
  <c r="E464" i="1"/>
  <c r="F464" i="1"/>
  <c r="G464" i="1"/>
  <c r="H464" i="1"/>
  <c r="D465" i="1"/>
  <c r="H465" i="1" s="1"/>
  <c r="E465" i="1"/>
  <c r="F465" i="1"/>
  <c r="G465" i="1"/>
  <c r="D466" i="1"/>
  <c r="E466" i="1"/>
  <c r="F466" i="1"/>
  <c r="G466" i="1"/>
  <c r="H466" i="1"/>
  <c r="D467" i="1"/>
  <c r="H467" i="1" s="1"/>
  <c r="E467" i="1"/>
  <c r="F467" i="1"/>
  <c r="G467" i="1"/>
  <c r="D468" i="1"/>
  <c r="H468" i="1" s="1"/>
  <c r="E468" i="1"/>
  <c r="F468" i="1"/>
  <c r="G468" i="1"/>
  <c r="D469" i="1"/>
  <c r="E469" i="1"/>
  <c r="F469" i="1"/>
  <c r="G469" i="1"/>
  <c r="H469" i="1"/>
  <c r="D470" i="1"/>
  <c r="H470" i="1" s="1"/>
  <c r="E470" i="1"/>
  <c r="F470" i="1"/>
  <c r="G470" i="1"/>
  <c r="D471" i="1"/>
  <c r="E471" i="1"/>
  <c r="F471" i="1"/>
  <c r="H471" i="1" s="1"/>
  <c r="G471" i="1"/>
  <c r="D472" i="1"/>
  <c r="H472" i="1" s="1"/>
  <c r="E472" i="1"/>
  <c r="F472" i="1"/>
  <c r="G472" i="1"/>
  <c r="D473" i="1"/>
  <c r="H473" i="1" s="1"/>
  <c r="E473" i="1"/>
  <c r="F473" i="1"/>
  <c r="G473" i="1"/>
  <c r="D474" i="1"/>
  <c r="E474" i="1"/>
  <c r="F474" i="1"/>
  <c r="G474" i="1"/>
  <c r="H474" i="1"/>
  <c r="D475" i="1"/>
  <c r="H475" i="1" s="1"/>
  <c r="E475" i="1"/>
  <c r="F475" i="1"/>
  <c r="G475" i="1"/>
  <c r="D476" i="1"/>
  <c r="E476" i="1"/>
  <c r="F476" i="1"/>
  <c r="G476" i="1"/>
  <c r="H476" i="1"/>
  <c r="D477" i="1"/>
  <c r="E477" i="1"/>
  <c r="F477" i="1"/>
  <c r="G477" i="1"/>
  <c r="H477" i="1"/>
  <c r="D478" i="1"/>
  <c r="E478" i="1"/>
  <c r="F478" i="1"/>
  <c r="G478" i="1"/>
  <c r="D479" i="1"/>
  <c r="E479" i="1"/>
  <c r="F479" i="1"/>
  <c r="H479" i="1" s="1"/>
  <c r="G479" i="1"/>
  <c r="D480" i="1"/>
  <c r="E480" i="1"/>
  <c r="F480" i="1"/>
  <c r="G480" i="1"/>
  <c r="H480" i="1"/>
  <c r="D481" i="1"/>
  <c r="H481" i="1" s="1"/>
  <c r="E481" i="1"/>
  <c r="F481" i="1"/>
  <c r="G481" i="1"/>
  <c r="D482" i="1"/>
  <c r="E482" i="1"/>
  <c r="F482" i="1"/>
  <c r="G482" i="1"/>
  <c r="H482" i="1"/>
  <c r="D483" i="1"/>
  <c r="H483" i="1" s="1"/>
  <c r="E483" i="1"/>
  <c r="F483" i="1"/>
  <c r="G483" i="1"/>
  <c r="D484" i="1"/>
  <c r="E484" i="1"/>
  <c r="F484" i="1"/>
  <c r="G484" i="1"/>
  <c r="H484" i="1"/>
  <c r="D485" i="1"/>
  <c r="E485" i="1"/>
  <c r="F485" i="1"/>
  <c r="G485" i="1"/>
  <c r="H485" i="1"/>
  <c r="D486" i="1"/>
  <c r="E486" i="1"/>
  <c r="F486" i="1"/>
  <c r="G486" i="1"/>
  <c r="D487" i="1"/>
  <c r="E487" i="1"/>
  <c r="F487" i="1"/>
  <c r="G487" i="1"/>
  <c r="H487" i="1"/>
  <c r="D488" i="1"/>
  <c r="H488" i="1" s="1"/>
  <c r="E488" i="1"/>
  <c r="F488" i="1"/>
  <c r="G488" i="1"/>
  <c r="D489" i="1"/>
  <c r="E489" i="1"/>
  <c r="F489" i="1"/>
  <c r="G489" i="1"/>
  <c r="D490" i="1"/>
  <c r="E490" i="1"/>
  <c r="F490" i="1"/>
  <c r="G490" i="1"/>
  <c r="H490" i="1"/>
  <c r="D491" i="1"/>
  <c r="H491" i="1" s="1"/>
  <c r="E491" i="1"/>
  <c r="F491" i="1"/>
  <c r="G491" i="1"/>
  <c r="D492" i="1"/>
  <c r="E492" i="1"/>
  <c r="F492" i="1"/>
  <c r="G492" i="1"/>
  <c r="H492" i="1"/>
  <c r="D493" i="1"/>
  <c r="E493" i="1"/>
  <c r="F493" i="1"/>
  <c r="G493" i="1"/>
  <c r="H493" i="1"/>
  <c r="D494" i="1"/>
  <c r="E494" i="1"/>
  <c r="F494" i="1"/>
  <c r="G494" i="1"/>
  <c r="D495" i="1"/>
  <c r="E495" i="1"/>
  <c r="F495" i="1"/>
  <c r="G495" i="1"/>
  <c r="H495" i="1"/>
  <c r="D496" i="1"/>
  <c r="E496" i="1"/>
  <c r="F496" i="1"/>
  <c r="G496" i="1"/>
  <c r="H496" i="1"/>
  <c r="D497" i="1"/>
  <c r="E497" i="1"/>
  <c r="F497" i="1"/>
  <c r="G497" i="1"/>
  <c r="D498" i="1"/>
  <c r="E498" i="1"/>
  <c r="F498" i="1"/>
  <c r="H498" i="1" s="1"/>
  <c r="G498" i="1"/>
  <c r="D499" i="1"/>
  <c r="H499" i="1" s="1"/>
  <c r="E499" i="1"/>
  <c r="F499" i="1"/>
  <c r="G499" i="1"/>
  <c r="D500" i="1"/>
  <c r="H500" i="1" s="1"/>
  <c r="E500" i="1"/>
  <c r="F500" i="1"/>
  <c r="G500" i="1"/>
  <c r="D501" i="1"/>
  <c r="E501" i="1"/>
  <c r="F501" i="1"/>
  <c r="G501" i="1"/>
  <c r="H501" i="1"/>
  <c r="D502" i="1"/>
  <c r="H502" i="1" s="1"/>
  <c r="E502" i="1"/>
  <c r="F502" i="1"/>
  <c r="G502" i="1"/>
  <c r="D503" i="1"/>
  <c r="E503" i="1"/>
  <c r="F503" i="1"/>
  <c r="G503" i="1"/>
  <c r="H503" i="1"/>
  <c r="D504" i="1"/>
  <c r="E504" i="1"/>
  <c r="F504" i="1"/>
  <c r="G504" i="1"/>
  <c r="H504" i="1"/>
  <c r="D505" i="1"/>
  <c r="E505" i="1"/>
  <c r="F505" i="1"/>
  <c r="G505" i="1"/>
  <c r="D506" i="1"/>
  <c r="E506" i="1"/>
  <c r="F506" i="1"/>
  <c r="G506" i="1"/>
  <c r="H506" i="1"/>
  <c r="D507" i="1"/>
  <c r="H507" i="1" s="1"/>
  <c r="E507" i="1"/>
  <c r="F507" i="1"/>
  <c r="G507" i="1"/>
  <c r="D508" i="1"/>
  <c r="E508" i="1"/>
  <c r="F508" i="1"/>
  <c r="G508" i="1"/>
  <c r="H508" i="1"/>
  <c r="D509" i="1"/>
  <c r="E509" i="1"/>
  <c r="F509" i="1"/>
  <c r="G509" i="1"/>
  <c r="H509" i="1"/>
  <c r="D510" i="1"/>
  <c r="E510" i="1"/>
  <c r="F510" i="1"/>
  <c r="G510" i="1"/>
  <c r="D511" i="1"/>
  <c r="E511" i="1"/>
  <c r="F511" i="1"/>
  <c r="G511" i="1"/>
  <c r="H511" i="1"/>
  <c r="D512" i="1"/>
  <c r="H512" i="1" s="1"/>
  <c r="E512" i="1"/>
  <c r="F512" i="1"/>
  <c r="G512" i="1"/>
  <c r="D513" i="1"/>
  <c r="E513" i="1"/>
  <c r="F513" i="1"/>
  <c r="G513" i="1"/>
  <c r="D514" i="1"/>
  <c r="E514" i="1"/>
  <c r="F514" i="1"/>
  <c r="G514" i="1"/>
  <c r="H514" i="1"/>
  <c r="D515" i="1"/>
  <c r="H515" i="1" s="1"/>
  <c r="E515" i="1"/>
  <c r="F515" i="1"/>
  <c r="G515" i="1"/>
  <c r="D516" i="1"/>
  <c r="H516" i="1" s="1"/>
  <c r="E516" i="1"/>
  <c r="F516" i="1"/>
  <c r="G516" i="1"/>
  <c r="D517" i="1"/>
  <c r="E517" i="1"/>
  <c r="F517" i="1"/>
  <c r="G517" i="1"/>
  <c r="H517" i="1"/>
  <c r="D518" i="1"/>
  <c r="E518" i="1"/>
  <c r="F518" i="1"/>
  <c r="G518" i="1"/>
  <c r="D519" i="1"/>
  <c r="E519" i="1"/>
  <c r="F519" i="1"/>
  <c r="H519" i="1" s="1"/>
  <c r="G519" i="1"/>
  <c r="D520" i="1"/>
  <c r="E520" i="1"/>
  <c r="F520" i="1"/>
  <c r="G520" i="1"/>
  <c r="H520" i="1"/>
  <c r="D521" i="1"/>
  <c r="H521" i="1" s="1"/>
  <c r="E521" i="1"/>
  <c r="F521" i="1"/>
  <c r="G521" i="1"/>
  <c r="D522" i="1"/>
  <c r="E522" i="1"/>
  <c r="F522" i="1"/>
  <c r="G522" i="1"/>
  <c r="H522" i="1"/>
  <c r="D523" i="1"/>
  <c r="H523" i="1" s="1"/>
  <c r="E523" i="1"/>
  <c r="F523" i="1"/>
  <c r="G523" i="1"/>
  <c r="D524" i="1"/>
  <c r="H524" i="1" s="1"/>
  <c r="E524" i="1"/>
  <c r="F524" i="1"/>
  <c r="G524" i="1"/>
  <c r="D525" i="1"/>
  <c r="E525" i="1"/>
  <c r="F525" i="1"/>
  <c r="G525" i="1"/>
  <c r="H525" i="1"/>
  <c r="D526" i="1"/>
  <c r="H526" i="1" s="1"/>
  <c r="E526" i="1"/>
  <c r="F526" i="1"/>
  <c r="G526" i="1"/>
  <c r="D527" i="1"/>
  <c r="E527" i="1"/>
  <c r="F527" i="1"/>
  <c r="G527" i="1"/>
  <c r="H527" i="1"/>
  <c r="D528" i="1"/>
  <c r="E528" i="1"/>
  <c r="F528" i="1"/>
  <c r="G528" i="1"/>
  <c r="H528" i="1"/>
  <c r="D529" i="1"/>
  <c r="E529" i="1"/>
  <c r="F529" i="1"/>
  <c r="G529" i="1"/>
  <c r="D530" i="1"/>
  <c r="E530" i="1"/>
  <c r="F530" i="1"/>
  <c r="G530" i="1"/>
  <c r="H530" i="1"/>
  <c r="D531" i="1"/>
  <c r="H531" i="1" s="1"/>
  <c r="E531" i="1"/>
  <c r="F531" i="1"/>
  <c r="G531" i="1"/>
  <c r="D532" i="1"/>
  <c r="E532" i="1"/>
  <c r="F532" i="1"/>
  <c r="G532" i="1"/>
  <c r="H532" i="1"/>
  <c r="D533" i="1"/>
  <c r="E533" i="1"/>
  <c r="F533" i="1"/>
  <c r="G533" i="1"/>
  <c r="H533" i="1"/>
  <c r="D534" i="1"/>
  <c r="H534" i="1" s="1"/>
  <c r="E534" i="1"/>
  <c r="F534" i="1"/>
  <c r="G534" i="1"/>
  <c r="D535" i="1"/>
  <c r="E535" i="1"/>
  <c r="F535" i="1"/>
  <c r="H535" i="1" s="1"/>
  <c r="G535" i="1"/>
  <c r="D536" i="1"/>
  <c r="H536" i="1" s="1"/>
  <c r="E536" i="1"/>
  <c r="F536" i="1"/>
  <c r="G536" i="1"/>
  <c r="D537" i="1"/>
  <c r="E537" i="1"/>
  <c r="F537" i="1"/>
  <c r="G537" i="1"/>
  <c r="D538" i="1"/>
  <c r="H538" i="1" s="1"/>
  <c r="E538" i="1"/>
  <c r="F538" i="1"/>
  <c r="G538" i="1"/>
  <c r="D539" i="1"/>
  <c r="H539" i="1" s="1"/>
  <c r="E539" i="1"/>
  <c r="F539" i="1"/>
  <c r="G539" i="1"/>
  <c r="D540" i="1"/>
  <c r="E540" i="1"/>
  <c r="F540" i="1"/>
  <c r="H540" i="1" s="1"/>
  <c r="G540" i="1"/>
  <c r="D541" i="1"/>
  <c r="E541" i="1"/>
  <c r="F541" i="1"/>
  <c r="G541" i="1"/>
  <c r="H541" i="1"/>
  <c r="D542" i="1"/>
  <c r="E542" i="1"/>
  <c r="F542" i="1"/>
  <c r="G542" i="1"/>
  <c r="H542" i="1"/>
  <c r="D543" i="1"/>
  <c r="E543" i="1"/>
  <c r="F543" i="1"/>
  <c r="G543" i="1"/>
  <c r="H543" i="1"/>
  <c r="D544" i="1"/>
  <c r="H544" i="1" s="1"/>
  <c r="E544" i="1"/>
  <c r="F544" i="1"/>
  <c r="G544" i="1"/>
  <c r="D545" i="1"/>
  <c r="E545" i="1"/>
  <c r="F545" i="1"/>
  <c r="G545" i="1"/>
  <c r="D546" i="1"/>
  <c r="H546" i="1" s="1"/>
  <c r="E546" i="1"/>
  <c r="F546" i="1"/>
  <c r="G546" i="1"/>
  <c r="D547" i="1"/>
  <c r="E547" i="1"/>
  <c r="F547" i="1"/>
  <c r="G547" i="1"/>
  <c r="H547" i="1"/>
  <c r="D548" i="1"/>
  <c r="E548" i="1"/>
  <c r="F548" i="1"/>
  <c r="G548" i="1"/>
  <c r="H548" i="1"/>
  <c r="D549" i="1"/>
  <c r="E549" i="1"/>
  <c r="F549" i="1"/>
  <c r="H549" i="1" s="1"/>
  <c r="G549" i="1"/>
  <c r="D550" i="1"/>
  <c r="E550" i="1"/>
  <c r="F550" i="1"/>
  <c r="G550" i="1"/>
  <c r="H550" i="1"/>
  <c r="D551" i="1"/>
  <c r="H551" i="1" s="1"/>
  <c r="E551" i="1"/>
  <c r="F551" i="1"/>
  <c r="G551" i="1"/>
  <c r="D552" i="1"/>
  <c r="H552" i="1" s="1"/>
  <c r="E552" i="1"/>
  <c r="F552" i="1"/>
  <c r="G552" i="1"/>
  <c r="D553" i="1"/>
  <c r="E553" i="1"/>
  <c r="F553" i="1"/>
  <c r="G553" i="1"/>
  <c r="D554" i="1"/>
  <c r="H554" i="1" s="1"/>
  <c r="E554" i="1"/>
  <c r="F554" i="1"/>
  <c r="G554" i="1"/>
  <c r="D555" i="1"/>
  <c r="E555" i="1"/>
  <c r="F555" i="1"/>
  <c r="G555" i="1"/>
  <c r="H555" i="1"/>
  <c r="D556" i="1"/>
  <c r="H556" i="1" s="1"/>
  <c r="E556" i="1"/>
  <c r="F556" i="1"/>
  <c r="G556" i="1"/>
  <c r="D557" i="1"/>
  <c r="E557" i="1"/>
  <c r="F557" i="1"/>
  <c r="H557" i="1" s="1"/>
  <c r="G557" i="1"/>
  <c r="D558" i="1"/>
  <c r="E558" i="1"/>
  <c r="F558" i="1"/>
  <c r="H558" i="1" s="1"/>
  <c r="G558" i="1"/>
  <c r="D559" i="1"/>
  <c r="H559" i="1" s="1"/>
  <c r="E559" i="1"/>
  <c r="F559" i="1"/>
  <c r="G559" i="1"/>
  <c r="D560" i="1"/>
  <c r="E560" i="1"/>
  <c r="F560" i="1"/>
  <c r="G560" i="1"/>
  <c r="H560" i="1"/>
  <c r="D561" i="1"/>
  <c r="E561" i="1"/>
  <c r="F561" i="1"/>
  <c r="G561" i="1"/>
  <c r="D562" i="1"/>
  <c r="H562" i="1" s="1"/>
  <c r="E562" i="1"/>
  <c r="F562" i="1"/>
  <c r="G562" i="1"/>
  <c r="D563" i="1"/>
  <c r="E563" i="1"/>
  <c r="F563" i="1"/>
  <c r="G563" i="1"/>
  <c r="H563" i="1"/>
  <c r="D564" i="1"/>
  <c r="H564" i="1" s="1"/>
  <c r="E564" i="1"/>
  <c r="F564" i="1"/>
  <c r="G564" i="1"/>
  <c r="D565" i="1"/>
  <c r="E565" i="1"/>
  <c r="F565" i="1"/>
  <c r="G565" i="1"/>
  <c r="H565" i="1"/>
  <c r="D566" i="1"/>
  <c r="E566" i="1"/>
  <c r="F566" i="1"/>
  <c r="G566" i="1"/>
  <c r="H566" i="1"/>
  <c r="D567" i="1"/>
  <c r="H567" i="1" s="1"/>
  <c r="E567" i="1"/>
  <c r="F567" i="1"/>
  <c r="G567" i="1"/>
  <c r="D568" i="1"/>
  <c r="E568" i="1"/>
  <c r="F568" i="1"/>
  <c r="G568" i="1"/>
  <c r="H568" i="1"/>
  <c r="D569" i="1"/>
  <c r="H569" i="1" s="1"/>
  <c r="E569" i="1"/>
  <c r="F569" i="1"/>
  <c r="G569" i="1"/>
  <c r="D570" i="1"/>
  <c r="E570" i="1"/>
  <c r="F570" i="1"/>
  <c r="G570" i="1"/>
  <c r="H570" i="1"/>
  <c r="D571" i="1"/>
  <c r="E571" i="1"/>
  <c r="F571" i="1"/>
  <c r="G571" i="1"/>
  <c r="H571" i="1"/>
  <c r="D572" i="1"/>
  <c r="H572" i="1" s="1"/>
  <c r="E572" i="1"/>
  <c r="F572" i="1"/>
  <c r="G572" i="1"/>
  <c r="D573" i="1"/>
  <c r="E573" i="1"/>
  <c r="F573" i="1"/>
  <c r="G573" i="1"/>
  <c r="H573" i="1"/>
  <c r="D574" i="1"/>
  <c r="H574" i="1" s="1"/>
  <c r="E574" i="1"/>
  <c r="F574" i="1"/>
  <c r="G574" i="1"/>
  <c r="D575" i="1"/>
  <c r="H575" i="1" s="1"/>
  <c r="E575" i="1"/>
  <c r="F575" i="1"/>
  <c r="G575" i="1"/>
  <c r="D576" i="1"/>
  <c r="E576" i="1"/>
  <c r="F576" i="1"/>
  <c r="G576" i="1"/>
  <c r="H576" i="1"/>
  <c r="D577" i="1"/>
  <c r="H577" i="1" s="1"/>
  <c r="E577" i="1"/>
  <c r="F577" i="1"/>
  <c r="G577" i="1"/>
  <c r="D578" i="1"/>
  <c r="E578" i="1"/>
  <c r="F578" i="1"/>
  <c r="G578" i="1"/>
  <c r="H578" i="1"/>
  <c r="D579" i="1"/>
  <c r="H579" i="1" s="1"/>
  <c r="E579" i="1"/>
  <c r="F579" i="1"/>
  <c r="G579" i="1"/>
  <c r="D580" i="1"/>
  <c r="H580" i="1" s="1"/>
  <c r="E580" i="1"/>
  <c r="F580" i="1"/>
  <c r="G580" i="1"/>
  <c r="D581" i="1"/>
  <c r="E581" i="1"/>
  <c r="F581" i="1"/>
  <c r="H581" i="1" s="1"/>
  <c r="G581" i="1"/>
  <c r="D582" i="1"/>
  <c r="H582" i="1" s="1"/>
  <c r="E582" i="1"/>
  <c r="F582" i="1"/>
  <c r="G582" i="1"/>
  <c r="D583" i="1"/>
  <c r="E583" i="1"/>
  <c r="F583" i="1"/>
  <c r="G583" i="1"/>
  <c r="H583" i="1"/>
  <c r="D584" i="1"/>
  <c r="E584" i="1"/>
  <c r="F584" i="1"/>
  <c r="G584" i="1"/>
  <c r="H584" i="1"/>
  <c r="D585" i="1"/>
  <c r="E585" i="1"/>
  <c r="F585" i="1"/>
  <c r="G585" i="1"/>
  <c r="D586" i="1"/>
  <c r="E586" i="1"/>
  <c r="F586" i="1"/>
  <c r="H586" i="1" s="1"/>
  <c r="G586" i="1"/>
  <c r="D587" i="1"/>
  <c r="H587" i="1" s="1"/>
  <c r="E587" i="1"/>
  <c r="F587" i="1"/>
  <c r="G587" i="1"/>
  <c r="D588" i="1"/>
  <c r="E588" i="1"/>
  <c r="F588" i="1"/>
  <c r="G588" i="1"/>
  <c r="H588" i="1"/>
  <c r="D589" i="1"/>
  <c r="E589" i="1"/>
  <c r="F589" i="1"/>
  <c r="G589" i="1"/>
  <c r="H589" i="1"/>
  <c r="D590" i="1"/>
  <c r="H590" i="1" s="1"/>
  <c r="E590" i="1"/>
  <c r="F590" i="1"/>
  <c r="G590" i="1"/>
  <c r="D591" i="1"/>
  <c r="E591" i="1"/>
  <c r="F591" i="1"/>
  <c r="G591" i="1"/>
  <c r="H591" i="1"/>
  <c r="D592" i="1"/>
  <c r="H592" i="1" s="1"/>
  <c r="E592" i="1"/>
  <c r="F592" i="1"/>
  <c r="G592" i="1"/>
  <c r="D593" i="1"/>
  <c r="E593" i="1"/>
  <c r="F593" i="1"/>
  <c r="G593" i="1"/>
  <c r="D594" i="1"/>
  <c r="E594" i="1"/>
  <c r="F594" i="1"/>
  <c r="G594" i="1"/>
  <c r="H594" i="1"/>
  <c r="D595" i="1"/>
  <c r="H595" i="1" s="1"/>
  <c r="E595" i="1"/>
  <c r="F595" i="1"/>
  <c r="G595" i="1"/>
  <c r="D596" i="1"/>
  <c r="E596" i="1"/>
  <c r="F596" i="1"/>
  <c r="G596" i="1"/>
  <c r="H596" i="1"/>
  <c r="D597" i="1"/>
  <c r="E597" i="1"/>
  <c r="F597" i="1"/>
  <c r="G597" i="1"/>
  <c r="H597" i="1"/>
  <c r="D598" i="1"/>
  <c r="H598" i="1" s="1"/>
  <c r="E598" i="1"/>
  <c r="F598" i="1"/>
  <c r="G598" i="1"/>
  <c r="D599" i="1"/>
  <c r="E599" i="1"/>
  <c r="F599" i="1"/>
  <c r="H599" i="1" s="1"/>
  <c r="G599" i="1"/>
  <c r="D600" i="1"/>
  <c r="H600" i="1" s="1"/>
  <c r="E600" i="1"/>
  <c r="F600" i="1"/>
  <c r="G600" i="1"/>
  <c r="H4" i="1"/>
  <c r="G4" i="1"/>
  <c r="F4" i="1"/>
  <c r="E4" i="1"/>
  <c r="D4" i="1"/>
  <c r="F3" i="3"/>
  <c r="F4" i="3"/>
  <c r="F5" i="3"/>
  <c r="E6" i="3"/>
  <c r="B10" i="3"/>
  <c r="H585" i="1" l="1"/>
  <c r="H505" i="1"/>
  <c r="H198" i="1"/>
  <c r="H182" i="1"/>
  <c r="H142" i="1"/>
  <c r="H529" i="1"/>
  <c r="H486" i="1"/>
  <c r="H593" i="1"/>
  <c r="H510" i="1"/>
  <c r="H118" i="1"/>
  <c r="H537" i="1"/>
  <c r="H158" i="1"/>
  <c r="H545" i="1"/>
  <c r="H513" i="1"/>
  <c r="H494" i="1"/>
  <c r="H134" i="1"/>
  <c r="H478" i="1"/>
  <c r="H462" i="1"/>
  <c r="H446" i="1"/>
  <c r="H430" i="1"/>
  <c r="H414" i="1"/>
  <c r="H398" i="1"/>
  <c r="H382" i="1"/>
  <c r="H366" i="1"/>
  <c r="H350" i="1"/>
  <c r="H334" i="1"/>
  <c r="H318" i="1"/>
  <c r="H302" i="1"/>
  <c r="H286" i="1"/>
  <c r="H270" i="1"/>
  <c r="H254" i="1"/>
  <c r="H238" i="1"/>
  <c r="H222" i="1"/>
  <c r="H206" i="1"/>
  <c r="H190" i="1"/>
  <c r="H174" i="1"/>
  <c r="H110" i="1"/>
  <c r="H489" i="1"/>
  <c r="H553" i="1"/>
  <c r="H518" i="1"/>
  <c r="H561" i="1"/>
  <c r="H497" i="1"/>
  <c r="H150" i="1"/>
</calcChain>
</file>

<file path=xl/sharedStrings.xml><?xml version="1.0" encoding="utf-8"?>
<sst xmlns="http://schemas.openxmlformats.org/spreadsheetml/2006/main" count="1837" uniqueCount="1544">
  <si>
    <t>SmartHome Co.</t>
  </si>
  <si>
    <t>Text Manipulation</t>
  </si>
  <si>
    <t>EmployeeCode</t>
  </si>
  <si>
    <t>FirstName</t>
  </si>
  <si>
    <t>LastName</t>
  </si>
  <si>
    <t>Location</t>
  </si>
  <si>
    <t>EmpID</t>
  </si>
  <si>
    <t>Branch ID</t>
  </si>
  <si>
    <t>Pay Period</t>
  </si>
  <si>
    <t>Location-Branch ID</t>
  </si>
  <si>
    <t>Sales Generated</t>
  </si>
  <si>
    <t>Sales Commission Rates</t>
  </si>
  <si>
    <t>Cost of Sales</t>
  </si>
  <si>
    <t>Employee Satisfaction Score</t>
  </si>
  <si>
    <t>JAP1080-19M</t>
  </si>
  <si>
    <t>Carl</t>
  </si>
  <si>
    <t>Rodriguez</t>
  </si>
  <si>
    <t>AUS1241-21M</t>
  </si>
  <si>
    <t>Anne</t>
  </si>
  <si>
    <t>Wright</t>
  </si>
  <si>
    <t>AUS1297-21M</t>
  </si>
  <si>
    <t>Patrick</t>
  </si>
  <si>
    <t>Rivera</t>
  </si>
  <si>
    <t>GER1332-21W</t>
  </si>
  <si>
    <t>Ruby</t>
  </si>
  <si>
    <t>Walker</t>
  </si>
  <si>
    <t>GER1202-10M</t>
  </si>
  <si>
    <t>Teresita</t>
  </si>
  <si>
    <t>Guillen</t>
  </si>
  <si>
    <t>ARG1028-20M</t>
  </si>
  <si>
    <t>Earl</t>
  </si>
  <si>
    <t>Morgan</t>
  </si>
  <si>
    <t>CAN1344-19W</t>
  </si>
  <si>
    <t>Joella</t>
  </si>
  <si>
    <t>Causey</t>
  </si>
  <si>
    <t>JAP1248-24W</t>
  </si>
  <si>
    <t>Gregg</t>
  </si>
  <si>
    <t>Kelly</t>
  </si>
  <si>
    <t>ARG1279-10W</t>
  </si>
  <si>
    <t>William</t>
  </si>
  <si>
    <t>Reed</t>
  </si>
  <si>
    <t>ENG1198-23W</t>
  </si>
  <si>
    <t>Julia</t>
  </si>
  <si>
    <t>Johnson</t>
  </si>
  <si>
    <t>AUS1435-21M</t>
  </si>
  <si>
    <t>Tonya</t>
  </si>
  <si>
    <t>Ruiz</t>
  </si>
  <si>
    <t>ARG1094-14M</t>
  </si>
  <si>
    <t>Wayne</t>
  </si>
  <si>
    <t>Howard</t>
  </si>
  <si>
    <t>USA1218-17M</t>
  </si>
  <si>
    <t>Samuel</t>
  </si>
  <si>
    <t>Goodman</t>
  </si>
  <si>
    <t>CAN1537-22W</t>
  </si>
  <si>
    <t>Sean</t>
  </si>
  <si>
    <t>USA1363-11W</t>
  </si>
  <si>
    <t>Julie</t>
  </si>
  <si>
    <t>MEX1233-24M</t>
  </si>
  <si>
    <t>Perry</t>
  </si>
  <si>
    <t>ENG1086-22M</t>
  </si>
  <si>
    <t>Jarrod</t>
  </si>
  <si>
    <t>Beckett</t>
  </si>
  <si>
    <t>CAN1051-14W</t>
  </si>
  <si>
    <t>Lillian</t>
  </si>
  <si>
    <t>Nelson</t>
  </si>
  <si>
    <t>ARG1072-11W</t>
  </si>
  <si>
    <t>Delfina</t>
  </si>
  <si>
    <t>Brandon</t>
  </si>
  <si>
    <t>ENG1113-11W</t>
  </si>
  <si>
    <t>Shaun</t>
  </si>
  <si>
    <t>Jacobs</t>
  </si>
  <si>
    <t>MEX1460-26W</t>
  </si>
  <si>
    <t>Theresa</t>
  </si>
  <si>
    <t>Barnes</t>
  </si>
  <si>
    <t>ENG1020-25W</t>
  </si>
  <si>
    <t>Stephen</t>
  </si>
  <si>
    <t>Powell</t>
  </si>
  <si>
    <t>AUS1175-11W</t>
  </si>
  <si>
    <t>Queenie</t>
  </si>
  <si>
    <t>Thibodeau</t>
  </si>
  <si>
    <t>AUS1553-19W</t>
  </si>
  <si>
    <t>Juan</t>
  </si>
  <si>
    <t>King</t>
  </si>
  <si>
    <t>AUS1011-16M</t>
  </si>
  <si>
    <t>Laureen</t>
  </si>
  <si>
    <t>Varney</t>
  </si>
  <si>
    <t>ENG1316-11M</t>
  </si>
  <si>
    <t>Anthony</t>
  </si>
  <si>
    <t>Griffin</t>
  </si>
  <si>
    <t>ARG1357-18W</t>
  </si>
  <si>
    <t>Olga</t>
  </si>
  <si>
    <t>Rowe</t>
  </si>
  <si>
    <t>GER1091-24M</t>
  </si>
  <si>
    <t>Alyce</t>
  </si>
  <si>
    <t>Rafferty</t>
  </si>
  <si>
    <t>JAP1178-21M</t>
  </si>
  <si>
    <t>Janella</t>
  </si>
  <si>
    <t>Lacey</t>
  </si>
  <si>
    <t>ARG1224-22M</t>
  </si>
  <si>
    <t>Lyndsay</t>
  </si>
  <si>
    <t>Landry</t>
  </si>
  <si>
    <t>CAN1120-20M</t>
  </si>
  <si>
    <t>Elvina</t>
  </si>
  <si>
    <t>Dickens</t>
  </si>
  <si>
    <t>ENG1189-21W</t>
  </si>
  <si>
    <t>Lois</t>
  </si>
  <si>
    <t>Flores</t>
  </si>
  <si>
    <t>MEX1546-22M</t>
  </si>
  <si>
    <t>Gonzalo</t>
  </si>
  <si>
    <t>Rigby</t>
  </si>
  <si>
    <t>ARG1441-12W</t>
  </si>
  <si>
    <t>John</t>
  </si>
  <si>
    <t>Parker</t>
  </si>
  <si>
    <t>USA1295-23W</t>
  </si>
  <si>
    <t>Olive</t>
  </si>
  <si>
    <t>Romero</t>
  </si>
  <si>
    <t>ARG1228-22M</t>
  </si>
  <si>
    <t>Emmitt</t>
  </si>
  <si>
    <t>Valles</t>
  </si>
  <si>
    <t>GER1005-22M</t>
  </si>
  <si>
    <t>Vernia</t>
  </si>
  <si>
    <t>Mccrary</t>
  </si>
  <si>
    <t>AUS1550-17W</t>
  </si>
  <si>
    <t>Michelle</t>
  </si>
  <si>
    <t>Campbell</t>
  </si>
  <si>
    <t>ENG1266-22W</t>
  </si>
  <si>
    <t>Demarcus</t>
  </si>
  <si>
    <t>Mcgregor</t>
  </si>
  <si>
    <t>ENG1551-18M</t>
  </si>
  <si>
    <t>Jeremy</t>
  </si>
  <si>
    <t>Rogers</t>
  </si>
  <si>
    <t>ENG1249-23W</t>
  </si>
  <si>
    <t>Peters</t>
  </si>
  <si>
    <t>MEX1314-14W</t>
  </si>
  <si>
    <t>Dian</t>
  </si>
  <si>
    <t>Winchester</t>
  </si>
  <si>
    <t>JAP1520-10W</t>
  </si>
  <si>
    <t>Steven</t>
  </si>
  <si>
    <t>Russell</t>
  </si>
  <si>
    <t>ENG1146-20M</t>
  </si>
  <si>
    <t>Hank</t>
  </si>
  <si>
    <t>Thorpe</t>
  </si>
  <si>
    <t>AUS1526-21M</t>
  </si>
  <si>
    <t>Lori</t>
  </si>
  <si>
    <t>Ward</t>
  </si>
  <si>
    <t>CAN1176-18M</t>
  </si>
  <si>
    <t>Price</t>
  </si>
  <si>
    <t>JAP1236-12M</t>
  </si>
  <si>
    <t>Norma</t>
  </si>
  <si>
    <t>Steele</t>
  </si>
  <si>
    <t>CAN1329-24M</t>
  </si>
  <si>
    <t>Jaye</t>
  </si>
  <si>
    <t>Wick</t>
  </si>
  <si>
    <t>USA1427-25M</t>
  </si>
  <si>
    <t>Terry</t>
  </si>
  <si>
    <t>Coleman</t>
  </si>
  <si>
    <t>JAP1421-23M</t>
  </si>
  <si>
    <t>Kathleen</t>
  </si>
  <si>
    <t>Garcia</t>
  </si>
  <si>
    <t>ENG1208-12M</t>
  </si>
  <si>
    <t>Raul</t>
  </si>
  <si>
    <t>Brewer</t>
  </si>
  <si>
    <t>JAP1075-18M</t>
  </si>
  <si>
    <t>Peter</t>
  </si>
  <si>
    <t>Thompson</t>
  </si>
  <si>
    <t>USA1564-21W</t>
  </si>
  <si>
    <t>Theo</t>
  </si>
  <si>
    <t>Vo</t>
  </si>
  <si>
    <t>CAN1102-20W</t>
  </si>
  <si>
    <t>Luanne</t>
  </si>
  <si>
    <t>Farr</t>
  </si>
  <si>
    <t>ARG1275-13M</t>
  </si>
  <si>
    <t>Larry</t>
  </si>
  <si>
    <t>ARG1118-16M</t>
  </si>
  <si>
    <t>Linda</t>
  </si>
  <si>
    <t>Peterson</t>
  </si>
  <si>
    <t>GER1372-20M</t>
  </si>
  <si>
    <t>Titus</t>
  </si>
  <si>
    <t>Maclean</t>
  </si>
  <si>
    <t>MEX1498-17M</t>
  </si>
  <si>
    <t>Norman</t>
  </si>
  <si>
    <t>Henderson</t>
  </si>
  <si>
    <t>USA1535-15M</t>
  </si>
  <si>
    <t>Elmira</t>
  </si>
  <si>
    <t>Sommers</t>
  </si>
  <si>
    <t>CAN1290-12W</t>
  </si>
  <si>
    <t>Mitchell</t>
  </si>
  <si>
    <t>USA1315-23M</t>
  </si>
  <si>
    <t>Minnie</t>
  </si>
  <si>
    <t>Snyder</t>
  </si>
  <si>
    <t>AUS1566-14W</t>
  </si>
  <si>
    <t>Selina</t>
  </si>
  <si>
    <t>Varela</t>
  </si>
  <si>
    <t>ENG1380-20W</t>
  </si>
  <si>
    <t>Lelia</t>
  </si>
  <si>
    <t>Wentz</t>
  </si>
  <si>
    <t>AUS1037-13M</t>
  </si>
  <si>
    <t>Jaunita</t>
  </si>
  <si>
    <t>Laird</t>
  </si>
  <si>
    <t>GER1522-12M</t>
  </si>
  <si>
    <t>Leona</t>
  </si>
  <si>
    <t>GER1284-12W</t>
  </si>
  <si>
    <t>Regina</t>
  </si>
  <si>
    <t>Hodges</t>
  </si>
  <si>
    <t>AUS1503-10W</t>
  </si>
  <si>
    <t>Clarence</t>
  </si>
  <si>
    <t>Collins</t>
  </si>
  <si>
    <t>AUS1489-22M</t>
  </si>
  <si>
    <t>Marie</t>
  </si>
  <si>
    <t>USA1181-22M</t>
  </si>
  <si>
    <t>Jennifer</t>
  </si>
  <si>
    <t>Cox</t>
  </si>
  <si>
    <t>CAN1585-17M</t>
  </si>
  <si>
    <t>Virginia</t>
  </si>
  <si>
    <t>Brooks</t>
  </si>
  <si>
    <t>CAN1416-19W</t>
  </si>
  <si>
    <t>Cecile</t>
  </si>
  <si>
    <t>Veal</t>
  </si>
  <si>
    <t>USA1431-18M</t>
  </si>
  <si>
    <t>Harry</t>
  </si>
  <si>
    <t>Clark</t>
  </si>
  <si>
    <t>USA1568-19W</t>
  </si>
  <si>
    <t>Rebecca</t>
  </si>
  <si>
    <t>Gomez</t>
  </si>
  <si>
    <t>GER1472-24W</t>
  </si>
  <si>
    <t>Delilah</t>
  </si>
  <si>
    <t>Eason</t>
  </si>
  <si>
    <t>ARG1003-11W</t>
  </si>
  <si>
    <t>Victor</t>
  </si>
  <si>
    <t>Smith</t>
  </si>
  <si>
    <t>JAP1420-13M</t>
  </si>
  <si>
    <t>Marjory</t>
  </si>
  <si>
    <t>Lovelace</t>
  </si>
  <si>
    <t>AUS1505-15M</t>
  </si>
  <si>
    <t>Matthew</t>
  </si>
  <si>
    <t>Brown</t>
  </si>
  <si>
    <t>JAP1024-10W</t>
  </si>
  <si>
    <t>Audrey</t>
  </si>
  <si>
    <t>Briggs</t>
  </si>
  <si>
    <t>AUS1138-26W</t>
  </si>
  <si>
    <t>Collin</t>
  </si>
  <si>
    <t>Haskins</t>
  </si>
  <si>
    <t>AUS1556-16W</t>
  </si>
  <si>
    <t>Columbus</t>
  </si>
  <si>
    <t>Fuqua</t>
  </si>
  <si>
    <t>CAN1153-20M</t>
  </si>
  <si>
    <t>Faye</t>
  </si>
  <si>
    <t>Turner</t>
  </si>
  <si>
    <t>ARG1506-26M</t>
  </si>
  <si>
    <t>Tina</t>
  </si>
  <si>
    <t>Carlson</t>
  </si>
  <si>
    <t>JAP1200-17M</t>
  </si>
  <si>
    <t>Laura</t>
  </si>
  <si>
    <t>Edwards</t>
  </si>
  <si>
    <t>GER1422-14W</t>
  </si>
  <si>
    <t>Rolf</t>
  </si>
  <si>
    <t>Schrader</t>
  </si>
  <si>
    <t>GER1388-20W</t>
  </si>
  <si>
    <t>Tiara</t>
  </si>
  <si>
    <t>Pridgen</t>
  </si>
  <si>
    <t>CAN1190-10W</t>
  </si>
  <si>
    <t>Ed</t>
  </si>
  <si>
    <t>Pena</t>
  </si>
  <si>
    <t>MEX1267-17W</t>
  </si>
  <si>
    <t>Ellan</t>
  </si>
  <si>
    <t>Braswell</t>
  </si>
  <si>
    <t>GER1587-21M</t>
  </si>
  <si>
    <t>Garfield</t>
  </si>
  <si>
    <t>Bigelow</t>
  </si>
  <si>
    <t>USA1549-12M</t>
  </si>
  <si>
    <t>Horace</t>
  </si>
  <si>
    <t>Robertson</t>
  </si>
  <si>
    <t>ARG1131-14W</t>
  </si>
  <si>
    <t>Shawn</t>
  </si>
  <si>
    <t>Allen</t>
  </si>
  <si>
    <t>AUS1340-11W</t>
  </si>
  <si>
    <t>Beaulah</t>
  </si>
  <si>
    <t>Willard</t>
  </si>
  <si>
    <t>GER1561-19M</t>
  </si>
  <si>
    <t>Jose</t>
  </si>
  <si>
    <t>Baker</t>
  </si>
  <si>
    <t>MEX1523-20W</t>
  </si>
  <si>
    <t>Elizabeth</t>
  </si>
  <si>
    <t>CAN1042-10M</t>
  </si>
  <si>
    <t>Carolyn</t>
  </si>
  <si>
    <t>Anderson</t>
  </si>
  <si>
    <t>AUS1383-26M</t>
  </si>
  <si>
    <t>Edna</t>
  </si>
  <si>
    <t>Harvey</t>
  </si>
  <si>
    <t>ARG1165-19W</t>
  </si>
  <si>
    <t>Jeanmarie</t>
  </si>
  <si>
    <t>Haywood</t>
  </si>
  <si>
    <t>JAP1370-15M</t>
  </si>
  <si>
    <t>Maribeth</t>
  </si>
  <si>
    <t>Kiser</t>
  </si>
  <si>
    <t>JAP1092-19M</t>
  </si>
  <si>
    <t>Elza</t>
  </si>
  <si>
    <t>Devito</t>
  </si>
  <si>
    <t>ENG1059-24M</t>
  </si>
  <si>
    <t>Jarvis</t>
  </si>
  <si>
    <t>Lund</t>
  </si>
  <si>
    <t>JAP1078-23W</t>
  </si>
  <si>
    <t>Debra</t>
  </si>
  <si>
    <t>Butler</t>
  </si>
  <si>
    <t>MEX1479-15M</t>
  </si>
  <si>
    <t>Janell</t>
  </si>
  <si>
    <t>Orozco</t>
  </si>
  <si>
    <t>ARG1453-18W</t>
  </si>
  <si>
    <t>Salvador</t>
  </si>
  <si>
    <t>Copeland</t>
  </si>
  <si>
    <t>MEX1111-15M</t>
  </si>
  <si>
    <t>Dave</t>
  </si>
  <si>
    <t>Sherman</t>
  </si>
  <si>
    <t>JAP1438-25W</t>
  </si>
  <si>
    <t>Philip</t>
  </si>
  <si>
    <t>Bryant</t>
  </si>
  <si>
    <t>USA1301-15M</t>
  </si>
  <si>
    <t>Geraldine</t>
  </si>
  <si>
    <t>USA1583-12W</t>
  </si>
  <si>
    <t>Madelaine</t>
  </si>
  <si>
    <t>Moriarty</t>
  </si>
  <si>
    <t>JAP1277-18W</t>
  </si>
  <si>
    <t>Andrea</t>
  </si>
  <si>
    <t>Murphy</t>
  </si>
  <si>
    <t>AUS1263-26M</t>
  </si>
  <si>
    <t>Sonny</t>
  </si>
  <si>
    <t>Ragland</t>
  </si>
  <si>
    <t>CAN1345-12M</t>
  </si>
  <si>
    <t>Susan</t>
  </si>
  <si>
    <t>Long</t>
  </si>
  <si>
    <t>JAP1110-15M</t>
  </si>
  <si>
    <t>Keneth</t>
  </si>
  <si>
    <t>Roper</t>
  </si>
  <si>
    <t>CAN1212-19M</t>
  </si>
  <si>
    <t>Ronald</t>
  </si>
  <si>
    <t>Carter</t>
  </si>
  <si>
    <t>CAN1377-11W</t>
  </si>
  <si>
    <t>Eric</t>
  </si>
  <si>
    <t>Cooper</t>
  </si>
  <si>
    <t>AUS1493-24W</t>
  </si>
  <si>
    <t>Alethia</t>
  </si>
  <si>
    <t>Law</t>
  </si>
  <si>
    <t>JAP1041-16M</t>
  </si>
  <si>
    <t>Adrian</t>
  </si>
  <si>
    <t>Hughes</t>
  </si>
  <si>
    <t>MEX1300-14M</t>
  </si>
  <si>
    <t>Leo</t>
  </si>
  <si>
    <t>Barber</t>
  </si>
  <si>
    <t>CAN1197-10M</t>
  </si>
  <si>
    <t>Janet</t>
  </si>
  <si>
    <t>Jones</t>
  </si>
  <si>
    <t>CAN1486-17W</t>
  </si>
  <si>
    <t>Bennett</t>
  </si>
  <si>
    <t>USA1449-15W</t>
  </si>
  <si>
    <t>Lyle</t>
  </si>
  <si>
    <t>Cummings</t>
  </si>
  <si>
    <t>USA1510-14W</t>
  </si>
  <si>
    <t>Gonzalez</t>
  </si>
  <si>
    <t>ARG1186-19M</t>
  </si>
  <si>
    <t>Sanchez</t>
  </si>
  <si>
    <t>ARG1439-22M</t>
  </si>
  <si>
    <t>Kathy</t>
  </si>
  <si>
    <t>Green</t>
  </si>
  <si>
    <t>USA1194-11W</t>
  </si>
  <si>
    <t>Alayna</t>
  </si>
  <si>
    <t>Wahl</t>
  </si>
  <si>
    <t>CAN1305-17M</t>
  </si>
  <si>
    <t>Henry</t>
  </si>
  <si>
    <t>Davis</t>
  </si>
  <si>
    <t>CAN1169-24W</t>
  </si>
  <si>
    <t>Shelley</t>
  </si>
  <si>
    <t>USA1205-17M</t>
  </si>
  <si>
    <t>Rose</t>
  </si>
  <si>
    <t>GER1424-16M</t>
  </si>
  <si>
    <t>Amy</t>
  </si>
  <si>
    <t>Wood</t>
  </si>
  <si>
    <t>USA1407-20W</t>
  </si>
  <si>
    <t>Drew</t>
  </si>
  <si>
    <t>Schofield</t>
  </si>
  <si>
    <t>CAN1323-24W</t>
  </si>
  <si>
    <t>Armando</t>
  </si>
  <si>
    <t>Ballard</t>
  </si>
  <si>
    <t>CAN1183-18W</t>
  </si>
  <si>
    <t>Brain</t>
  </si>
  <si>
    <t>Beckham</t>
  </si>
  <si>
    <t>CAN1145-19M</t>
  </si>
  <si>
    <t>Margaret</t>
  </si>
  <si>
    <t>Bell</t>
  </si>
  <si>
    <t>CAN1158-16M</t>
  </si>
  <si>
    <t>Loretta</t>
  </si>
  <si>
    <t>Daniels</t>
  </si>
  <si>
    <t>CAN1499-23W</t>
  </si>
  <si>
    <t>Frank</t>
  </si>
  <si>
    <t>Gray</t>
  </si>
  <si>
    <t>ARG1174-10M</t>
  </si>
  <si>
    <t>Maryann</t>
  </si>
  <si>
    <t>USA1044-14M</t>
  </si>
  <si>
    <t>Jan</t>
  </si>
  <si>
    <t>CAN1209-10W</t>
  </si>
  <si>
    <t>Sharon</t>
  </si>
  <si>
    <t>Richardson</t>
  </si>
  <si>
    <t>AUS1125-14W</t>
  </si>
  <si>
    <t>Rafael</t>
  </si>
  <si>
    <t>Simon</t>
  </si>
  <si>
    <t>JAP1166-11W</t>
  </si>
  <si>
    <t>Joe</t>
  </si>
  <si>
    <t>Ramirez</t>
  </si>
  <si>
    <t>CAN1573-17M</t>
  </si>
  <si>
    <t>Cornelius</t>
  </si>
  <si>
    <t>Francis</t>
  </si>
  <si>
    <t>ENG1318-12W</t>
  </si>
  <si>
    <t>Crissy</t>
  </si>
  <si>
    <t>Horn</t>
  </si>
  <si>
    <t>MEX1159-23M</t>
  </si>
  <si>
    <t>Dawna</t>
  </si>
  <si>
    <t>Beals</t>
  </si>
  <si>
    <t>JAP1096-19W</t>
  </si>
  <si>
    <t>Wilma</t>
  </si>
  <si>
    <t>AUS1348-19W</t>
  </si>
  <si>
    <t>Judy</t>
  </si>
  <si>
    <t>Norris</t>
  </si>
  <si>
    <t>JAP1282-13M</t>
  </si>
  <si>
    <t>Joyce</t>
  </si>
  <si>
    <t>White</t>
  </si>
  <si>
    <t>AUS1396-23M</t>
  </si>
  <si>
    <t>Carla</t>
  </si>
  <si>
    <t>AUS1008-12M</t>
  </si>
  <si>
    <t>Karl</t>
  </si>
  <si>
    <t>Fleming</t>
  </si>
  <si>
    <t>MEX1586-12W</t>
  </si>
  <si>
    <t>Evans</t>
  </si>
  <si>
    <t>USA1302-12W</t>
  </si>
  <si>
    <t>Dianne</t>
  </si>
  <si>
    <t>Salazar</t>
  </si>
  <si>
    <t>JAP1058-24M</t>
  </si>
  <si>
    <t>Gaynell</t>
  </si>
  <si>
    <t>Mckeown</t>
  </si>
  <si>
    <t>GER1475-14W</t>
  </si>
  <si>
    <t>Cameron</t>
  </si>
  <si>
    <t>Mccoy</t>
  </si>
  <si>
    <t>GER1468-10M</t>
  </si>
  <si>
    <t>Darrin</t>
  </si>
  <si>
    <t>MEX1056-15W</t>
  </si>
  <si>
    <t>Juliann</t>
  </si>
  <si>
    <t>Simonson</t>
  </si>
  <si>
    <t>ENG1415-14M</t>
  </si>
  <si>
    <t>Douglas</t>
  </si>
  <si>
    <t>AUS1050-14M</t>
  </si>
  <si>
    <t>Margot</t>
  </si>
  <si>
    <t>Olmstead</t>
  </si>
  <si>
    <t>USA1337-12W</t>
  </si>
  <si>
    <t>Allyson</t>
  </si>
  <si>
    <t>Marlowe</t>
  </si>
  <si>
    <t>GER1467-21M</t>
  </si>
  <si>
    <t>Maria</t>
  </si>
  <si>
    <t>Cook</t>
  </si>
  <si>
    <t>USA1542-26M</t>
  </si>
  <si>
    <t>Betty</t>
  </si>
  <si>
    <t>Gonzales</t>
  </si>
  <si>
    <t>USA1358-21W</t>
  </si>
  <si>
    <t>Johanna</t>
  </si>
  <si>
    <t>USA1246-22W</t>
  </si>
  <si>
    <t>USA1270-11W</t>
  </si>
  <si>
    <t>Albert</t>
  </si>
  <si>
    <t>Hampton</t>
  </si>
  <si>
    <t>ARG1156-10W</t>
  </si>
  <si>
    <t>Cheryl</t>
  </si>
  <si>
    <t>GER1470-20M</t>
  </si>
  <si>
    <t>Scott</t>
  </si>
  <si>
    <t>Robinson</t>
  </si>
  <si>
    <t>USA1140-26W</t>
  </si>
  <si>
    <t>Emanuel</t>
  </si>
  <si>
    <t>Craig</t>
  </si>
  <si>
    <t>MEX1576-18M</t>
  </si>
  <si>
    <t>Moss</t>
  </si>
  <si>
    <t>ENG1426-21M</t>
  </si>
  <si>
    <t>Laverne</t>
  </si>
  <si>
    <t>ARG1066-13M</t>
  </si>
  <si>
    <t>Doyle</t>
  </si>
  <si>
    <t>ENG1521-24W</t>
  </si>
  <si>
    <t>Rea</t>
  </si>
  <si>
    <t>Irby</t>
  </si>
  <si>
    <t>GER1215-17W</t>
  </si>
  <si>
    <t>Shirley</t>
  </si>
  <si>
    <t>Torres</t>
  </si>
  <si>
    <t>USA1077-26M</t>
  </si>
  <si>
    <t>Buster</t>
  </si>
  <si>
    <t>Shively</t>
  </si>
  <si>
    <t>ARG1264-15W</t>
  </si>
  <si>
    <t>Deirdre</t>
  </si>
  <si>
    <t>Lentz</t>
  </si>
  <si>
    <t>CAN1089-19M</t>
  </si>
  <si>
    <t>Lisha</t>
  </si>
  <si>
    <t>Nunn</t>
  </si>
  <si>
    <t>ENG1062-12M</t>
  </si>
  <si>
    <t>Terica</t>
  </si>
  <si>
    <t>Mayo</t>
  </si>
  <si>
    <t>ARG1516-23M</t>
  </si>
  <si>
    <t>Tynisha</t>
  </si>
  <si>
    <t>Mckee</t>
  </si>
  <si>
    <t>JAP1104-13W</t>
  </si>
  <si>
    <t>Phil</t>
  </si>
  <si>
    <t>Guerrero</t>
  </si>
  <si>
    <t>USA1285-12M</t>
  </si>
  <si>
    <t>Randy</t>
  </si>
  <si>
    <t>Hall</t>
  </si>
  <si>
    <t>ARG1142-18M</t>
  </si>
  <si>
    <t>Lorenzo</t>
  </si>
  <si>
    <t>Fowler</t>
  </si>
  <si>
    <t>AUS1223-24W</t>
  </si>
  <si>
    <t>Rachel</t>
  </si>
  <si>
    <t>CAN1252-24W</t>
  </si>
  <si>
    <t>Moises</t>
  </si>
  <si>
    <t>Mcbee</t>
  </si>
  <si>
    <t>GER1170-11M</t>
  </si>
  <si>
    <t>Hill</t>
  </si>
  <si>
    <t>MEX1192-12M</t>
  </si>
  <si>
    <t>Van</t>
  </si>
  <si>
    <t>Mcguire</t>
  </si>
  <si>
    <t>GER1533-16M</t>
  </si>
  <si>
    <t>MEX1353-12M</t>
  </si>
  <si>
    <t>Jane</t>
  </si>
  <si>
    <t>Phillips</t>
  </si>
  <si>
    <t>MEX1574-17M</t>
  </si>
  <si>
    <t>Watson</t>
  </si>
  <si>
    <t>ARG1492-20W</t>
  </si>
  <si>
    <t>Judith</t>
  </si>
  <si>
    <t>USA1495-12M</t>
  </si>
  <si>
    <t>Aaron</t>
  </si>
  <si>
    <t>JAP1022-18W</t>
  </si>
  <si>
    <t>Rudy</t>
  </si>
  <si>
    <t>Alvarez</t>
  </si>
  <si>
    <t>CAN1534-23W</t>
  </si>
  <si>
    <t>Sharonda</t>
  </si>
  <si>
    <t>Farley</t>
  </si>
  <si>
    <t>USA1306-10W</t>
  </si>
  <si>
    <t>Maisha</t>
  </si>
  <si>
    <t>Calvin</t>
  </si>
  <si>
    <t>GER1368-24M</t>
  </si>
  <si>
    <t>Bonnie</t>
  </si>
  <si>
    <t>Abbott</t>
  </si>
  <si>
    <t>GER1029-13M</t>
  </si>
  <si>
    <t>Miranda</t>
  </si>
  <si>
    <t>Young</t>
  </si>
  <si>
    <t>ENG1385-22M</t>
  </si>
  <si>
    <t>Thomas</t>
  </si>
  <si>
    <t>AUS1216-18W</t>
  </si>
  <si>
    <t>Lee</t>
  </si>
  <si>
    <t>ARG1219-11W</t>
  </si>
  <si>
    <t>Wolfe</t>
  </si>
  <si>
    <t>USA1539-16W</t>
  </si>
  <si>
    <t>Dianna</t>
  </si>
  <si>
    <t>GER1151-17M</t>
  </si>
  <si>
    <t>GER1269-18W</t>
  </si>
  <si>
    <t>Frederick</t>
  </si>
  <si>
    <t>Morton</t>
  </si>
  <si>
    <t>USA1373-22M</t>
  </si>
  <si>
    <t>Cynthia</t>
  </si>
  <si>
    <t>Cole</t>
  </si>
  <si>
    <t>MEX1473-20M</t>
  </si>
  <si>
    <t>Lorena</t>
  </si>
  <si>
    <t>Williams</t>
  </si>
  <si>
    <t>GER1304-24M</t>
  </si>
  <si>
    <t>Percy</t>
  </si>
  <si>
    <t>CAN1296-17M</t>
  </si>
  <si>
    <t>Patricia</t>
  </si>
  <si>
    <t>Perez</t>
  </si>
  <si>
    <t>JAP1518-26W</t>
  </si>
  <si>
    <t>Neal</t>
  </si>
  <si>
    <t>ARG1496-15M</t>
  </si>
  <si>
    <t>Stuart</t>
  </si>
  <si>
    <t>Lane</t>
  </si>
  <si>
    <t>USA1185-23W</t>
  </si>
  <si>
    <t>Adam</t>
  </si>
  <si>
    <t>Vasquez</t>
  </si>
  <si>
    <t>JAP1458-12W</t>
  </si>
  <si>
    <t>Alisa</t>
  </si>
  <si>
    <t>Corbett</t>
  </si>
  <si>
    <t>ARG1082-13M</t>
  </si>
  <si>
    <t>Enriqueta</t>
  </si>
  <si>
    <t>Lopes</t>
  </si>
  <si>
    <t>GER1374-12M</t>
  </si>
  <si>
    <t>Kirk</t>
  </si>
  <si>
    <t>Reese</t>
  </si>
  <si>
    <t>MEX1463-16M</t>
  </si>
  <si>
    <t>AUS1214-20M</t>
  </si>
  <si>
    <t>Rex</t>
  </si>
  <si>
    <t>CAN1038-20M</t>
  </si>
  <si>
    <t>AUS1434-23W</t>
  </si>
  <si>
    <t>Johnny</t>
  </si>
  <si>
    <t>Simmons</t>
  </si>
  <si>
    <t>GER1291-15W</t>
  </si>
  <si>
    <t>Alessandra</t>
  </si>
  <si>
    <t>Vogt</t>
  </si>
  <si>
    <t>ENG1343-16W</t>
  </si>
  <si>
    <t>Foster</t>
  </si>
  <si>
    <t>GER1469-22W</t>
  </si>
  <si>
    <t>Stephaine</t>
  </si>
  <si>
    <t>Pacheco</t>
  </si>
  <si>
    <t>USA1048-18M</t>
  </si>
  <si>
    <t>Lory</t>
  </si>
  <si>
    <t>Herrmann</t>
  </si>
  <si>
    <t>CAN1393-19M</t>
  </si>
  <si>
    <t>Simonne</t>
  </si>
  <si>
    <t>Kemp</t>
  </si>
  <si>
    <t>ARG1217-18W</t>
  </si>
  <si>
    <t>Mui</t>
  </si>
  <si>
    <t>Mcewen</t>
  </si>
  <si>
    <t>GER1014-12W</t>
  </si>
  <si>
    <t>Bobby</t>
  </si>
  <si>
    <t>Stephens</t>
  </si>
  <si>
    <t>GER1053-25W</t>
  </si>
  <si>
    <t>Madalene</t>
  </si>
  <si>
    <t>Moreland</t>
  </si>
  <si>
    <t>ENG1461-23W</t>
  </si>
  <si>
    <t>Heidi</t>
  </si>
  <si>
    <t>GER1342-10W</t>
  </si>
  <si>
    <t>Inez</t>
  </si>
  <si>
    <t>Mcbride</t>
  </si>
  <si>
    <t>GER1258-11W</t>
  </si>
  <si>
    <t>GER1597-22M</t>
  </si>
  <si>
    <t>Yvonne</t>
  </si>
  <si>
    <t>CAN1074-22W</t>
  </si>
  <si>
    <t>Billy</t>
  </si>
  <si>
    <t>USA1559-20W</t>
  </si>
  <si>
    <t>Jeffrey</t>
  </si>
  <si>
    <t>CAN1127-20M</t>
  </si>
  <si>
    <t>Cora</t>
  </si>
  <si>
    <t>Fletcher</t>
  </si>
  <si>
    <t>ARG1359-26W</t>
  </si>
  <si>
    <t>USA1009-20M</t>
  </si>
  <si>
    <t>Wanda</t>
  </si>
  <si>
    <t>JAP1152-23W</t>
  </si>
  <si>
    <t>Chantell</t>
  </si>
  <si>
    <t>Forrest</t>
  </si>
  <si>
    <t>USA1312-14M</t>
  </si>
  <si>
    <t>Lavada</t>
  </si>
  <si>
    <t>Satterfield</t>
  </si>
  <si>
    <t>GER1057-24M</t>
  </si>
  <si>
    <t>Christeen</t>
  </si>
  <si>
    <t>Hardwick</t>
  </si>
  <si>
    <t>CAN1413-10M</t>
  </si>
  <si>
    <t>Dorla</t>
  </si>
  <si>
    <t>Dupuis</t>
  </si>
  <si>
    <t>MEX1459-17M</t>
  </si>
  <si>
    <t>Lisabeth</t>
  </si>
  <si>
    <t>Everett</t>
  </si>
  <si>
    <t>JAP1336-22M</t>
  </si>
  <si>
    <t>Patience</t>
  </si>
  <si>
    <t>Lindsay</t>
  </si>
  <si>
    <t>JAP1064-19M</t>
  </si>
  <si>
    <t>Jennette</t>
  </si>
  <si>
    <t>Mcnamara</t>
  </si>
  <si>
    <t>JAP1511-24M</t>
  </si>
  <si>
    <t>Tanya</t>
  </si>
  <si>
    <t>USA1001-10W</t>
  </si>
  <si>
    <t>Alan</t>
  </si>
  <si>
    <t>Patterson</t>
  </si>
  <si>
    <t>JAP1417-25M</t>
  </si>
  <si>
    <t>Venessa</t>
  </si>
  <si>
    <t>Bean</t>
  </si>
  <si>
    <t>USA1478-14M</t>
  </si>
  <si>
    <t>Jessie</t>
  </si>
  <si>
    <t>Spencer</t>
  </si>
  <si>
    <t>MEX1321-15M</t>
  </si>
  <si>
    <t>Sung</t>
  </si>
  <si>
    <t>Pippin</t>
  </si>
  <si>
    <t>ENG1567-24M</t>
  </si>
  <si>
    <t>AUS1319-15W</t>
  </si>
  <si>
    <t>Charles</t>
  </si>
  <si>
    <t>MEX1002-14W</t>
  </si>
  <si>
    <t>Waldo</t>
  </si>
  <si>
    <t>Dempsey</t>
  </si>
  <si>
    <t>GER1328-25W</t>
  </si>
  <si>
    <t>Wong</t>
  </si>
  <si>
    <t>USA1596-12M</t>
  </si>
  <si>
    <t>George</t>
  </si>
  <si>
    <t>USA1229-21M</t>
  </si>
  <si>
    <t>Martin</t>
  </si>
  <si>
    <t>Sanders</t>
  </si>
  <si>
    <t>MEX1095-15M</t>
  </si>
  <si>
    <t>Vincent</t>
  </si>
  <si>
    <t>Harris</t>
  </si>
  <si>
    <t>USA1335-22M</t>
  </si>
  <si>
    <t>Tawnya</t>
  </si>
  <si>
    <t>Goodrich</t>
  </si>
  <si>
    <t>MEX1508-12M</t>
  </si>
  <si>
    <t>Marcella</t>
  </si>
  <si>
    <t>West</t>
  </si>
  <si>
    <t>ENG1134-24W</t>
  </si>
  <si>
    <t>Brian</t>
  </si>
  <si>
    <t>AUS1201-14W</t>
  </si>
  <si>
    <t>Hicks</t>
  </si>
  <si>
    <t>USA1356-24M</t>
  </si>
  <si>
    <t>Antonetta</t>
  </si>
  <si>
    <t>Gilchrist</t>
  </si>
  <si>
    <t>AUS1167-16W</t>
  </si>
  <si>
    <t>Luciana</t>
  </si>
  <si>
    <t>Andrus</t>
  </si>
  <si>
    <t>CAN1085-21W</t>
  </si>
  <si>
    <t>Eula</t>
  </si>
  <si>
    <t>Jensen</t>
  </si>
  <si>
    <t>GER1019-24W</t>
  </si>
  <si>
    <t>Svetlana</t>
  </si>
  <si>
    <t>Manuel</t>
  </si>
  <si>
    <t>ARG1299-19M</t>
  </si>
  <si>
    <t>Domenic</t>
  </si>
  <si>
    <t>AUS1387-13M</t>
  </si>
  <si>
    <t>Teresa</t>
  </si>
  <si>
    <t>GER1471-21M</t>
  </si>
  <si>
    <t>Jon</t>
  </si>
  <si>
    <t>AUS1477-24M</t>
  </si>
  <si>
    <t>Derick</t>
  </si>
  <si>
    <t>AUS1351-18W</t>
  </si>
  <si>
    <t>Ashley</t>
  </si>
  <si>
    <t>Alexander</t>
  </si>
  <si>
    <t>ENG1563-11M</t>
  </si>
  <si>
    <t>Janise</t>
  </si>
  <si>
    <t>Denning</t>
  </si>
  <si>
    <t>AUS1528-21M</t>
  </si>
  <si>
    <t>GER1519-10W</t>
  </si>
  <si>
    <t>Joanne</t>
  </si>
  <si>
    <t>Stevens</t>
  </si>
  <si>
    <t>USA1543-20W</t>
  </si>
  <si>
    <t>Deandre</t>
  </si>
  <si>
    <t>Conaway</t>
  </si>
  <si>
    <t>USA1247-19W</t>
  </si>
  <si>
    <t>Angela</t>
  </si>
  <si>
    <t>ENG1401-26M</t>
  </si>
  <si>
    <t>Latina</t>
  </si>
  <si>
    <t>Hyman</t>
  </si>
  <si>
    <t>JAP1007-18M</t>
  </si>
  <si>
    <t>Venus</t>
  </si>
  <si>
    <t>Ripley</t>
  </si>
  <si>
    <t>JAP1083-21M</t>
  </si>
  <si>
    <t>Katrina</t>
  </si>
  <si>
    <t>AUS1450-13M</t>
  </si>
  <si>
    <t>Carmine</t>
  </si>
  <si>
    <t>Toler</t>
  </si>
  <si>
    <t>ARG1398-18M</t>
  </si>
  <si>
    <t>Lindsy</t>
  </si>
  <si>
    <t>ENG1515-22W</t>
  </si>
  <si>
    <t>MEX1213-10M</t>
  </si>
  <si>
    <t>ENG1207-21M</t>
  </si>
  <si>
    <t>Maxima</t>
  </si>
  <si>
    <t>Oneil</t>
  </si>
  <si>
    <t>MEX1480-11M</t>
  </si>
  <si>
    <t>Jimmy</t>
  </si>
  <si>
    <t>USA1141-26M</t>
  </si>
  <si>
    <t>Washington</t>
  </si>
  <si>
    <t>MEX1364-22M</t>
  </si>
  <si>
    <t>Paula</t>
  </si>
  <si>
    <t>Delgado</t>
  </si>
  <si>
    <t>JAP1250-20W</t>
  </si>
  <si>
    <t>Morris</t>
  </si>
  <si>
    <t>ARG1010-13M</t>
  </si>
  <si>
    <t>Warren</t>
  </si>
  <si>
    <t>USA1115-24M</t>
  </si>
  <si>
    <t>Virgil</t>
  </si>
  <si>
    <t>Shinn</t>
  </si>
  <si>
    <t>JAP1015-22M</t>
  </si>
  <si>
    <t>Winifred</t>
  </si>
  <si>
    <t>Cross</t>
  </si>
  <si>
    <t>GER1333-21W</t>
  </si>
  <si>
    <t>Zelma</t>
  </si>
  <si>
    <t>Humes</t>
  </si>
  <si>
    <t>ENG1429-16M</t>
  </si>
  <si>
    <t>Terrence</t>
  </si>
  <si>
    <t>ARG1195-18W</t>
  </si>
  <si>
    <t>Chanda</t>
  </si>
  <si>
    <t>Nickel</t>
  </si>
  <si>
    <t>ENG1287-18W</t>
  </si>
  <si>
    <t>Amelia</t>
  </si>
  <si>
    <t>Santos</t>
  </si>
  <si>
    <t>GER1154-14W</t>
  </si>
  <si>
    <t>Trinidad</t>
  </si>
  <si>
    <t>Egan</t>
  </si>
  <si>
    <t>USA1409-10M</t>
  </si>
  <si>
    <t>Essie</t>
  </si>
  <si>
    <t>Lawrence</t>
  </si>
  <si>
    <t>USA1397-23W</t>
  </si>
  <si>
    <t>Ryan</t>
  </si>
  <si>
    <t>MEX1437-13M</t>
  </si>
  <si>
    <t>Genaro</t>
  </si>
  <si>
    <t>Sales</t>
  </si>
  <si>
    <t>JAP1045-24M</t>
  </si>
  <si>
    <t>Thornton</t>
  </si>
  <si>
    <t>AUS1172-23W</t>
  </si>
  <si>
    <t>Ezekiel</t>
  </si>
  <si>
    <t>Banda</t>
  </si>
  <si>
    <t>GER1245-10W</t>
  </si>
  <si>
    <t>Luis</t>
  </si>
  <si>
    <t>ENG1260-15W</t>
  </si>
  <si>
    <t>Miller</t>
  </si>
  <si>
    <t>USA1143-26M</t>
  </si>
  <si>
    <t>Maxine</t>
  </si>
  <si>
    <t>Hamilton</t>
  </si>
  <si>
    <t>ENG1541-22M</t>
  </si>
  <si>
    <t>Candace</t>
  </si>
  <si>
    <t>Weaver</t>
  </si>
  <si>
    <t>ENG1013-14W</t>
  </si>
  <si>
    <t>ARG1405-12M</t>
  </si>
  <si>
    <t>Dominque</t>
  </si>
  <si>
    <t>Packer</t>
  </si>
  <si>
    <t>ENG1395-14W</t>
  </si>
  <si>
    <t>Alice</t>
  </si>
  <si>
    <t>AUS1579-26M</t>
  </si>
  <si>
    <t>Erma</t>
  </si>
  <si>
    <t>Porter</t>
  </si>
  <si>
    <t>ARG1355-14M</t>
  </si>
  <si>
    <t>Martha</t>
  </si>
  <si>
    <t>AUS1592-17M</t>
  </si>
  <si>
    <t>Agnes</t>
  </si>
  <si>
    <t>MEX1366-23M</t>
  </si>
  <si>
    <t>Margie</t>
  </si>
  <si>
    <t>Robbins</t>
  </si>
  <si>
    <t>ARG1268-23M</t>
  </si>
  <si>
    <t>Mazie</t>
  </si>
  <si>
    <t>Whittle</t>
  </si>
  <si>
    <t>MEX1365-14M</t>
  </si>
  <si>
    <t>Chris</t>
  </si>
  <si>
    <t>Mathis</t>
  </si>
  <si>
    <t>ARG1112-15W</t>
  </si>
  <si>
    <t>Modesto</t>
  </si>
  <si>
    <t>Centeno</t>
  </si>
  <si>
    <t>ARG1043-21W</t>
  </si>
  <si>
    <t>Hye</t>
  </si>
  <si>
    <t>Fenton</t>
  </si>
  <si>
    <t>GER1425-17W</t>
  </si>
  <si>
    <t>Kaci</t>
  </si>
  <si>
    <t>Naquin</t>
  </si>
  <si>
    <t>MEX1446-11M</t>
  </si>
  <si>
    <t>ENG1027-21M</t>
  </si>
  <si>
    <t>Kimberly</t>
  </si>
  <si>
    <t>MEX1283-26M</t>
  </si>
  <si>
    <t>Karla</t>
  </si>
  <si>
    <t>Cunningham</t>
  </si>
  <si>
    <t>ARG1088-14M</t>
  </si>
  <si>
    <t>Bessie</t>
  </si>
  <si>
    <t>Mccormick</t>
  </si>
  <si>
    <t>JAP1545-19M</t>
  </si>
  <si>
    <t>Nancy</t>
  </si>
  <si>
    <t>JAP1326-16W</t>
  </si>
  <si>
    <t>AUS1047-19W</t>
  </si>
  <si>
    <t>Nikole</t>
  </si>
  <si>
    <t>Mancini</t>
  </si>
  <si>
    <t>USA1376-13W</t>
  </si>
  <si>
    <t>Keith</t>
  </si>
  <si>
    <t>AUS1119-18M</t>
  </si>
  <si>
    <t>Joshua</t>
  </si>
  <si>
    <t>Bailey</t>
  </si>
  <si>
    <t>USA1412-17M</t>
  </si>
  <si>
    <t>Wen</t>
  </si>
  <si>
    <t>Huynh</t>
  </si>
  <si>
    <t>JAP1327-15M</t>
  </si>
  <si>
    <t>Leonora</t>
  </si>
  <si>
    <t>Florence</t>
  </si>
  <si>
    <t>ARG1509-25W</t>
  </si>
  <si>
    <t>Adaline</t>
  </si>
  <si>
    <t>Cochrane</t>
  </si>
  <si>
    <t>USA1452-10M</t>
  </si>
  <si>
    <t>Tami</t>
  </si>
  <si>
    <t>Cobb</t>
  </si>
  <si>
    <t>MEX1547-10M</t>
  </si>
  <si>
    <t>Etsuko</t>
  </si>
  <si>
    <t>Battles</t>
  </si>
  <si>
    <t>USA1179-20W</t>
  </si>
  <si>
    <t>Sheri</t>
  </si>
  <si>
    <t>Clayton</t>
  </si>
  <si>
    <t>CAN1012-20M</t>
  </si>
  <si>
    <t>Mimi</t>
  </si>
  <si>
    <t>Tidwell</t>
  </si>
  <si>
    <t>USA1171-10M</t>
  </si>
  <si>
    <t>Larita</t>
  </si>
  <si>
    <t>Messina</t>
  </si>
  <si>
    <t>USA1081-14M</t>
  </si>
  <si>
    <t>Trula</t>
  </si>
  <si>
    <t>Back</t>
  </si>
  <si>
    <t>GER1560-25M</t>
  </si>
  <si>
    <t>Dominique</t>
  </si>
  <si>
    <t>Beaty</t>
  </si>
  <si>
    <t>USA1025-20M</t>
  </si>
  <si>
    <t>Martinez</t>
  </si>
  <si>
    <t>ARG1265-15M</t>
  </si>
  <si>
    <t>Louis</t>
  </si>
  <si>
    <t>CAN1004-22M</t>
  </si>
  <si>
    <t>Len</t>
  </si>
  <si>
    <t>Otto</t>
  </si>
  <si>
    <t>ENG1240-13W</t>
  </si>
  <si>
    <t>Brandy</t>
  </si>
  <si>
    <t>Buchanan</t>
  </si>
  <si>
    <t>ARG1126-11W</t>
  </si>
  <si>
    <t>Clinton</t>
  </si>
  <si>
    <t>ENG1552-26W</t>
  </si>
  <si>
    <t>USA1244-25M</t>
  </si>
  <si>
    <t>Carman</t>
  </si>
  <si>
    <t>Baylor</t>
  </si>
  <si>
    <t>GER1034-16M</t>
  </si>
  <si>
    <t>Eunice</t>
  </si>
  <si>
    <t>Mcdonald</t>
  </si>
  <si>
    <t>GER1040-12W</t>
  </si>
  <si>
    <t>Gretchen</t>
  </si>
  <si>
    <t>Hale</t>
  </si>
  <si>
    <t>JAP1046-25M</t>
  </si>
  <si>
    <t>Catherine</t>
  </si>
  <si>
    <t>Stewart</t>
  </si>
  <si>
    <t>GER1548-23M</t>
  </si>
  <si>
    <t>Hazel</t>
  </si>
  <si>
    <t>Walsh</t>
  </si>
  <si>
    <t>CAN1454-13M</t>
  </si>
  <si>
    <t>Bruce</t>
  </si>
  <si>
    <t>MEX1128-14M</t>
  </si>
  <si>
    <t>Laticia</t>
  </si>
  <si>
    <t>Sands</t>
  </si>
  <si>
    <t>JAP1507-14W</t>
  </si>
  <si>
    <t>Evelyn</t>
  </si>
  <si>
    <t>CAN1309-26W</t>
  </si>
  <si>
    <t>CAN1595-26W</t>
  </si>
  <si>
    <t>Regan</t>
  </si>
  <si>
    <t>Key</t>
  </si>
  <si>
    <t>USA1320-23W</t>
  </si>
  <si>
    <t>Diane</t>
  </si>
  <si>
    <t>JAP1235-23M</t>
  </si>
  <si>
    <t>Cindi</t>
  </si>
  <si>
    <t>Mcclanahan</t>
  </si>
  <si>
    <t>ENG1476-25W</t>
  </si>
  <si>
    <t>Keeley</t>
  </si>
  <si>
    <t>Correia</t>
  </si>
  <si>
    <t>ARG1362-24W</t>
  </si>
  <si>
    <t>Andrew</t>
  </si>
  <si>
    <t>ARG1399-15M</t>
  </si>
  <si>
    <t>Wynona</t>
  </si>
  <si>
    <t>Neville</t>
  </si>
  <si>
    <t>AUS1162-23M</t>
  </si>
  <si>
    <t>Mark</t>
  </si>
  <si>
    <t>GER1578-18M</t>
  </si>
  <si>
    <t>JAP1148-11M</t>
  </si>
  <si>
    <t>Lynn</t>
  </si>
  <si>
    <t>Brady</t>
  </si>
  <si>
    <t>JAP1163-26W</t>
  </si>
  <si>
    <t>Kristi</t>
  </si>
  <si>
    <t>Wilkerson</t>
  </si>
  <si>
    <t>AUS1400-12W</t>
  </si>
  <si>
    <t>Jean</t>
  </si>
  <si>
    <t>JAP1160-11M</t>
  </si>
  <si>
    <t>Hernandez</t>
  </si>
  <si>
    <t>MEX1161-20M</t>
  </si>
  <si>
    <t>Geneva</t>
  </si>
  <si>
    <t>ENG1033-13M</t>
  </si>
  <si>
    <t>Caroyln</t>
  </si>
  <si>
    <t>Kerr</t>
  </si>
  <si>
    <t>GER1206-11M</t>
  </si>
  <si>
    <t>Lizabeth</t>
  </si>
  <si>
    <t>Perron</t>
  </si>
  <si>
    <t>MEX1065-13M</t>
  </si>
  <si>
    <t>USA1339-19M</t>
  </si>
  <si>
    <t>Sarah</t>
  </si>
  <si>
    <t>MEX1016-22M</t>
  </si>
  <si>
    <t>Donnie</t>
  </si>
  <si>
    <t>AUS1451-10M</t>
  </si>
  <si>
    <t>Randall</t>
  </si>
  <si>
    <t>Osborne</t>
  </si>
  <si>
    <t>CAN1392-13W</t>
  </si>
  <si>
    <t>Ilda</t>
  </si>
  <si>
    <t>Mcadams</t>
  </si>
  <si>
    <t>ARG1349-23M</t>
  </si>
  <si>
    <t>Katherine</t>
  </si>
  <si>
    <t>ENG1006-17W</t>
  </si>
  <si>
    <t>Yvette</t>
  </si>
  <si>
    <t>ENG1097-18W</t>
  </si>
  <si>
    <t>Heather</t>
  </si>
  <si>
    <t>ENG1204-22M</t>
  </si>
  <si>
    <t>Christine</t>
  </si>
  <si>
    <t>Bishop</t>
  </si>
  <si>
    <t>AUS1182-21W</t>
  </si>
  <si>
    <t>Jeanette</t>
  </si>
  <si>
    <t>Knight</t>
  </si>
  <si>
    <t>ENG1408-24W</t>
  </si>
  <si>
    <t>Fred</t>
  </si>
  <si>
    <t>JAP1026-26M</t>
  </si>
  <si>
    <t>Garrett</t>
  </si>
  <si>
    <t>CAN1232-18M</t>
  </si>
  <si>
    <t>ENG1584-20W</t>
  </si>
  <si>
    <t>Orlando</t>
  </si>
  <si>
    <t>Montgomery</t>
  </si>
  <si>
    <t>ARG1271-24M</t>
  </si>
  <si>
    <t>Marylin</t>
  </si>
  <si>
    <t>Burch</t>
  </si>
  <si>
    <t>JAP1462-24W</t>
  </si>
  <si>
    <t>Bradford</t>
  </si>
  <si>
    <t>Jackson</t>
  </si>
  <si>
    <t>GER1063-16W</t>
  </si>
  <si>
    <t>Hoyle</t>
  </si>
  <si>
    <t>ARG1502-25W</t>
  </si>
  <si>
    <t>Lucas</t>
  </si>
  <si>
    <t>AUS1384-10M</t>
  </si>
  <si>
    <t>Herlinda</t>
  </si>
  <si>
    <t>Millard</t>
  </si>
  <si>
    <t>MEX1310-15W</t>
  </si>
  <si>
    <t>Lucilla</t>
  </si>
  <si>
    <t>JAP1367-10M</t>
  </si>
  <si>
    <t>Marilyn</t>
  </si>
  <si>
    <t>Horton</t>
  </si>
  <si>
    <t>ARG1123-17W</t>
  </si>
  <si>
    <t>Adelia</t>
  </si>
  <si>
    <t>Bachman</t>
  </si>
  <si>
    <t>CAN1061-25M</t>
  </si>
  <si>
    <t>Joseph</t>
  </si>
  <si>
    <t>ARG1067-12W</t>
  </si>
  <si>
    <t>Alexis</t>
  </si>
  <si>
    <t>Hayes</t>
  </si>
  <si>
    <t>ENG1293-17W</t>
  </si>
  <si>
    <t>Bass</t>
  </si>
  <si>
    <t>GER1184-10M</t>
  </si>
  <si>
    <t>Janice</t>
  </si>
  <si>
    <t>ARG1222-15W</t>
  </si>
  <si>
    <t>ARG1455-17W</t>
  </si>
  <si>
    <t>ARG1276-23M</t>
  </si>
  <si>
    <t>AUS1589-25M</t>
  </si>
  <si>
    <t>Ruth</t>
  </si>
  <si>
    <t>MEX1060-26M</t>
  </si>
  <si>
    <t>Waters</t>
  </si>
  <si>
    <t>JAP1428-21W</t>
  </si>
  <si>
    <t>Tiera</t>
  </si>
  <si>
    <t>Jolley</t>
  </si>
  <si>
    <t>USA1448-15M</t>
  </si>
  <si>
    <t>Marilynn</t>
  </si>
  <si>
    <t>Pyle</t>
  </si>
  <si>
    <t>ENG1108-15M</t>
  </si>
  <si>
    <t>Elvira</t>
  </si>
  <si>
    <t>Reynolds</t>
  </si>
  <si>
    <t>USA1457-20M</t>
  </si>
  <si>
    <t>Lizeth</t>
  </si>
  <si>
    <t>Adame</t>
  </si>
  <si>
    <t>AUS1483-25W</t>
  </si>
  <si>
    <t>ENG1443-26W</t>
  </si>
  <si>
    <t>JAP1554-19M</t>
  </si>
  <si>
    <t>Azzie</t>
  </si>
  <si>
    <t>Boston</t>
  </si>
  <si>
    <t>ENG1430-21W</t>
  </si>
  <si>
    <t>Frederica</t>
  </si>
  <si>
    <t>House</t>
  </si>
  <si>
    <t>USA1544-21W</t>
  </si>
  <si>
    <t>Nicole</t>
  </si>
  <si>
    <t>Diaz</t>
  </si>
  <si>
    <t>AUS1286-11M</t>
  </si>
  <si>
    <t>Edmundo</t>
  </si>
  <si>
    <t>ARG1317-16M</t>
  </si>
  <si>
    <t>Gena</t>
  </si>
  <si>
    <t>Barajas</t>
  </si>
  <si>
    <t>MEX1116-17W</t>
  </si>
  <si>
    <t>Alma</t>
  </si>
  <si>
    <t>MEX1436-25M</t>
  </si>
  <si>
    <t>ENG1581-21W</t>
  </si>
  <si>
    <t>ENG1406-23M</t>
  </si>
  <si>
    <t>Meredith</t>
  </si>
  <si>
    <t>Estrada</t>
  </si>
  <si>
    <t>CAN1254-26M</t>
  </si>
  <si>
    <t>Kurtis</t>
  </si>
  <si>
    <t>Farris</t>
  </si>
  <si>
    <t>ARG1281-10W</t>
  </si>
  <si>
    <t>Todd</t>
  </si>
  <si>
    <t>CAN1488-18M</t>
  </si>
  <si>
    <t>Jonathon</t>
  </si>
  <si>
    <t>Dunn</t>
  </si>
  <si>
    <t>USA1308-16W</t>
  </si>
  <si>
    <t>Shery</t>
  </si>
  <si>
    <t>Ludwig</t>
  </si>
  <si>
    <t>JAP1572-24M</t>
  </si>
  <si>
    <t>Scotty</t>
  </si>
  <si>
    <t>Lerma</t>
  </si>
  <si>
    <t>ARG1150-11M</t>
  </si>
  <si>
    <t>Isreal</t>
  </si>
  <si>
    <t>Childress</t>
  </si>
  <si>
    <t>CAN1570-14W</t>
  </si>
  <si>
    <t>Alethea</t>
  </si>
  <si>
    <t>Humphreys</t>
  </si>
  <si>
    <t>CAN1130-24W</t>
  </si>
  <si>
    <t>Caleb</t>
  </si>
  <si>
    <t>Mendez</t>
  </si>
  <si>
    <t>USA1099-12M</t>
  </si>
  <si>
    <t>Kevin</t>
  </si>
  <si>
    <t>Jenkins</t>
  </si>
  <si>
    <t>ARG1017-15W</t>
  </si>
  <si>
    <t>Noel</t>
  </si>
  <si>
    <t>Caldwell</t>
  </si>
  <si>
    <t>AUS1261-17M</t>
  </si>
  <si>
    <t>Jermaine</t>
  </si>
  <si>
    <t>Rodriquez</t>
  </si>
  <si>
    <t>JAP1124-18W</t>
  </si>
  <si>
    <t>Tabitha</t>
  </si>
  <si>
    <t>Sullivan</t>
  </si>
  <si>
    <t>AUS1389-21M</t>
  </si>
  <si>
    <t>Tamara</t>
  </si>
  <si>
    <t>Sims</t>
  </si>
  <si>
    <t>CAN1532-14M</t>
  </si>
  <si>
    <t>Chrissy</t>
  </si>
  <si>
    <t>Hadden</t>
  </si>
  <si>
    <t>JAP1132-22M</t>
  </si>
  <si>
    <t>Wilson</t>
  </si>
  <si>
    <t>JAP1129-21W</t>
  </si>
  <si>
    <t>Brianna</t>
  </si>
  <si>
    <t>Seitz</t>
  </si>
  <si>
    <t>JAP1594-16M</t>
  </si>
  <si>
    <t>Kenia</t>
  </si>
  <si>
    <t>Craft</t>
  </si>
  <si>
    <t>ARG1394-25M</t>
  </si>
  <si>
    <t>Schafer</t>
  </si>
  <si>
    <t>JAP1242-15W</t>
  </si>
  <si>
    <t>Irene</t>
  </si>
  <si>
    <t>MEX1517-13W</t>
  </si>
  <si>
    <t>AUS1101-17M</t>
  </si>
  <si>
    <t>Lana</t>
  </si>
  <si>
    <t>AUS1196-10W</t>
  </si>
  <si>
    <t>Nieves</t>
  </si>
  <si>
    <t>Dew</t>
  </si>
  <si>
    <t>ENG1032-24W</t>
  </si>
  <si>
    <t>Stacey</t>
  </si>
  <si>
    <t>AUS1590-16M</t>
  </si>
  <si>
    <t>Kenneth</t>
  </si>
  <si>
    <t>Taylor</t>
  </si>
  <si>
    <t>MEX1203-21W</t>
  </si>
  <si>
    <t>Diana</t>
  </si>
  <si>
    <t>MEX1354-12W</t>
  </si>
  <si>
    <t>Shirl</t>
  </si>
  <si>
    <t>Whitt</t>
  </si>
  <si>
    <t>GER1591-10M</t>
  </si>
  <si>
    <t>Roberts</t>
  </si>
  <si>
    <t>USA1227-12M</t>
  </si>
  <si>
    <t>USA1071-19M</t>
  </si>
  <si>
    <t>Remona</t>
  </si>
  <si>
    <t>Jarrett</t>
  </si>
  <si>
    <t>MEX1500-11W</t>
  </si>
  <si>
    <t>Dede</t>
  </si>
  <si>
    <t>Potts</t>
  </si>
  <si>
    <t>GER1147-20W</t>
  </si>
  <si>
    <t>Shelia</t>
  </si>
  <si>
    <t>Owens</t>
  </si>
  <si>
    <t>USA1379-18W</t>
  </si>
  <si>
    <t>CAN1087-12M</t>
  </si>
  <si>
    <t>Carpenter</t>
  </si>
  <si>
    <t>MEX1487-20M</t>
  </si>
  <si>
    <t>Roy</t>
  </si>
  <si>
    <t>MEX1580-19W</t>
  </si>
  <si>
    <t>Amanda</t>
  </si>
  <si>
    <t>AUS1030-24W</t>
  </si>
  <si>
    <t>Allison</t>
  </si>
  <si>
    <t>CAN1524-13W</t>
  </si>
  <si>
    <t>Sabrina</t>
  </si>
  <si>
    <t>JAP1504-16M</t>
  </si>
  <si>
    <t>Laurie</t>
  </si>
  <si>
    <t>Bowman</t>
  </si>
  <si>
    <t>ARG1122-16M</t>
  </si>
  <si>
    <t>Nettie</t>
  </si>
  <si>
    <t>ARG1288-21M</t>
  </si>
  <si>
    <t>Leroy</t>
  </si>
  <si>
    <t>Mclaughlin</t>
  </si>
  <si>
    <t>ARG1036-15M</t>
  </si>
  <si>
    <t>Gloria</t>
  </si>
  <si>
    <t>JAP1466-15M</t>
  </si>
  <si>
    <t>Kayla</t>
  </si>
  <si>
    <t>Ingram</t>
  </si>
  <si>
    <t>GER1369-12W</t>
  </si>
  <si>
    <t>Kelvin</t>
  </si>
  <si>
    <t>Jordan</t>
  </si>
  <si>
    <t>ARG1289-22M</t>
  </si>
  <si>
    <t>ENG1330-14M</t>
  </si>
  <si>
    <t>Lopez</t>
  </si>
  <si>
    <t>ENG1177-24M</t>
  </si>
  <si>
    <t>Myra</t>
  </si>
  <si>
    <t>MEX1418-23M</t>
  </si>
  <si>
    <t>Kari</t>
  </si>
  <si>
    <t>Nichols</t>
  </si>
  <si>
    <t>AUS1307-14W</t>
  </si>
  <si>
    <t>Lewis</t>
  </si>
  <si>
    <t>MEX1577-11W</t>
  </si>
  <si>
    <t>Glenda</t>
  </si>
  <si>
    <t>MEX1423-15W</t>
  </si>
  <si>
    <t>Opal</t>
  </si>
  <si>
    <t>Malone</t>
  </si>
  <si>
    <t>JAP1465-26W</t>
  </si>
  <si>
    <t>Lillie</t>
  </si>
  <si>
    <t>May</t>
  </si>
  <si>
    <t>CAN1433-18W</t>
  </si>
  <si>
    <t>CAN1562-12M</t>
  </si>
  <si>
    <t>Jason</t>
  </si>
  <si>
    <t>Pearson</t>
  </si>
  <si>
    <t>AUS1273-26M</t>
  </si>
  <si>
    <t>Toni</t>
  </si>
  <si>
    <t>Quinn</t>
  </si>
  <si>
    <t>GER1098-11W</t>
  </si>
  <si>
    <t>Ross</t>
  </si>
  <si>
    <t>MEX1485-10M</t>
  </si>
  <si>
    <t>Byron</t>
  </si>
  <si>
    <t>CAN1501-14W</t>
  </si>
  <si>
    <t>Vargas</t>
  </si>
  <si>
    <t>JAP1180-26M</t>
  </si>
  <si>
    <t>Denise</t>
  </si>
  <si>
    <t>USA1211-12M</t>
  </si>
  <si>
    <t>Jamie</t>
  </si>
  <si>
    <t>Welch</t>
  </si>
  <si>
    <t>CAN1536-24M</t>
  </si>
  <si>
    <t>Arthur</t>
  </si>
  <si>
    <t>ARG1164-15W</t>
  </si>
  <si>
    <t>James</t>
  </si>
  <si>
    <t>AUS1531-23M</t>
  </si>
  <si>
    <t>Donald</t>
  </si>
  <si>
    <t>JAP1474-21W</t>
  </si>
  <si>
    <t>Beatrice</t>
  </si>
  <si>
    <t>Alvarado</t>
  </si>
  <si>
    <t>ARG1324-10W</t>
  </si>
  <si>
    <t>Emily</t>
  </si>
  <si>
    <t>Nash</t>
  </si>
  <si>
    <t>GER1292-24W</t>
  </si>
  <si>
    <t>Joline</t>
  </si>
  <si>
    <t>Chin</t>
  </si>
  <si>
    <t>MEX1484-21W</t>
  </si>
  <si>
    <t>Cleora</t>
  </si>
  <si>
    <t>Concepcion</t>
  </si>
  <si>
    <t>AUS1157-14M</t>
  </si>
  <si>
    <t>Donetta</t>
  </si>
  <si>
    <t>Walls</t>
  </si>
  <si>
    <t>USA1298-21W</t>
  </si>
  <si>
    <t>Trent</t>
  </si>
  <si>
    <t>USA1582-13W</t>
  </si>
  <si>
    <t>Nicholas</t>
  </si>
  <si>
    <t>ENG1259-18M</t>
  </si>
  <si>
    <t>Boyce</t>
  </si>
  <si>
    <t>Carlisle</t>
  </si>
  <si>
    <t>GER1109-19W</t>
  </si>
  <si>
    <t>Jody</t>
  </si>
  <si>
    <t>MEX1231-14M</t>
  </si>
  <si>
    <t>Lynne</t>
  </si>
  <si>
    <t>JAP1540-16M</t>
  </si>
  <si>
    <t>Phyllis</t>
  </si>
  <si>
    <t>ARG1404-15W</t>
  </si>
  <si>
    <t>USA1234-20M</t>
  </si>
  <si>
    <t>Caroline</t>
  </si>
  <si>
    <t>Sharp</t>
  </si>
  <si>
    <t>CAN1352-26W</t>
  </si>
  <si>
    <t>Tijuana</t>
  </si>
  <si>
    <t>Leblanc</t>
  </si>
  <si>
    <t>ARG1514-20W</t>
  </si>
  <si>
    <t>Jeanna</t>
  </si>
  <si>
    <t>Sawyers</t>
  </si>
  <si>
    <t>ARG1256-16W</t>
  </si>
  <si>
    <t>Chauncey</t>
  </si>
  <si>
    <t>Bottoms</t>
  </si>
  <si>
    <t>MEX1341-25W</t>
  </si>
  <si>
    <t>Kelley</t>
  </si>
  <si>
    <t>Palmer</t>
  </si>
  <si>
    <t>GER1338-24M</t>
  </si>
  <si>
    <t>Moore</t>
  </si>
  <si>
    <t>AUS1444-19W</t>
  </si>
  <si>
    <t>Potter</t>
  </si>
  <si>
    <t>USA1226-14M</t>
  </si>
  <si>
    <t>Kathryn</t>
  </si>
  <si>
    <t>ENG1565-21M</t>
  </si>
  <si>
    <t>ENG1251-12W</t>
  </si>
  <si>
    <t>Melissa</t>
  </si>
  <si>
    <t>USA1084-10M</t>
  </si>
  <si>
    <t>Genevive</t>
  </si>
  <si>
    <t>Mejia</t>
  </si>
  <si>
    <t>ENG1243-26W</t>
  </si>
  <si>
    <t>ARG1464-22M</t>
  </si>
  <si>
    <t>Patty</t>
  </si>
  <si>
    <t>Jimenez</t>
  </si>
  <si>
    <t>USA1311-13M</t>
  </si>
  <si>
    <t>Lindsey</t>
  </si>
  <si>
    <t>MEX1069-12M</t>
  </si>
  <si>
    <t>USA1225-16M</t>
  </si>
  <si>
    <t>Kayleigh</t>
  </si>
  <si>
    <t>Goss</t>
  </si>
  <si>
    <t>JAP1378-13W</t>
  </si>
  <si>
    <t>Priscilla</t>
  </si>
  <si>
    <t>Chavez</t>
  </si>
  <si>
    <t>ARG1049-11W</t>
  </si>
  <si>
    <t>Mabel</t>
  </si>
  <si>
    <t>Schwartz</t>
  </si>
  <si>
    <t>ENG1039-22M</t>
  </si>
  <si>
    <t>Zona</t>
  </si>
  <si>
    <t>Sykes</t>
  </si>
  <si>
    <t>ENG1527-14W</t>
  </si>
  <si>
    <t>Angelena</t>
  </si>
  <si>
    <t>Loftis</t>
  </si>
  <si>
    <t>JAP1210-19W</t>
  </si>
  <si>
    <t>Michael</t>
  </si>
  <si>
    <t>MEX1149-25M</t>
  </si>
  <si>
    <t>Kurt</t>
  </si>
  <si>
    <t>Dennis</t>
  </si>
  <si>
    <t>CAN1188-20M</t>
  </si>
  <si>
    <t>Mercedes</t>
  </si>
  <si>
    <t>Herrera</t>
  </si>
  <si>
    <t>JAP1360-24W</t>
  </si>
  <si>
    <t>Adella</t>
  </si>
  <si>
    <t>Hargis</t>
  </si>
  <si>
    <t>CAN1588-16W</t>
  </si>
  <si>
    <t>Valeri</t>
  </si>
  <si>
    <t>Kimball</t>
  </si>
  <si>
    <t>AUS1529-19M</t>
  </si>
  <si>
    <t>Israel</t>
  </si>
  <si>
    <t>CAN1571-23M</t>
  </si>
  <si>
    <t>JAP1114-26M</t>
  </si>
  <si>
    <t>Maryanna</t>
  </si>
  <si>
    <t>Schroeder</t>
  </si>
  <si>
    <t>GER1313-22W</t>
  </si>
  <si>
    <t>Elbert</t>
  </si>
  <si>
    <t>Paul</t>
  </si>
  <si>
    <t>ARG1221-21M</t>
  </si>
  <si>
    <t>Issac</t>
  </si>
  <si>
    <t>Nagy</t>
  </si>
  <si>
    <t>AUS1557-22M</t>
  </si>
  <si>
    <t>Trudie</t>
  </si>
  <si>
    <t>Waite</t>
  </si>
  <si>
    <t>JAP1199-13M</t>
  </si>
  <si>
    <t>Jerrod</t>
  </si>
  <si>
    <t>Easter</t>
  </si>
  <si>
    <t>ARG1402-16W</t>
  </si>
  <si>
    <t>ARG1494-17M</t>
  </si>
  <si>
    <t>AUS1187-11M</t>
  </si>
  <si>
    <t>Gerald</t>
  </si>
  <si>
    <t>CAN1018-26M</t>
  </si>
  <si>
    <t>Terri</t>
  </si>
  <si>
    <t>Higgins</t>
  </si>
  <si>
    <t>JAP1238-11M</t>
  </si>
  <si>
    <t>Mercy</t>
  </si>
  <si>
    <t>Solano</t>
  </si>
  <si>
    <t>JAP1414-22M</t>
  </si>
  <si>
    <t>Devora</t>
  </si>
  <si>
    <t>Braxton</t>
  </si>
  <si>
    <t>CAN1386-16W</t>
  </si>
  <si>
    <t>Lakiesha</t>
  </si>
  <si>
    <t>Lange</t>
  </si>
  <si>
    <t>MEX1419-16M</t>
  </si>
  <si>
    <t>Kasandra</t>
  </si>
  <si>
    <t>Strange</t>
  </si>
  <si>
    <t>ARG1331-25W</t>
  </si>
  <si>
    <t>Caitlin</t>
  </si>
  <si>
    <t>Utley</t>
  </si>
  <si>
    <t>ARG1100-10M</t>
  </si>
  <si>
    <t>ENG1294-23W</t>
  </si>
  <si>
    <t>Catalano</t>
  </si>
  <si>
    <t>JAP1445-16M</t>
  </si>
  <si>
    <t>Anna</t>
  </si>
  <si>
    <t>ARG1442-15M</t>
  </si>
  <si>
    <t>Kamala</t>
  </si>
  <si>
    <t>Hallman</t>
  </si>
  <si>
    <t>USA1173-19M</t>
  </si>
  <si>
    <t>Janett</t>
  </si>
  <si>
    <t>Watt</t>
  </si>
  <si>
    <t>MEX1106-23W</t>
  </si>
  <si>
    <t>Abel</t>
  </si>
  <si>
    <t>Erickson</t>
  </si>
  <si>
    <t>AUS1371-21W</t>
  </si>
  <si>
    <t>Augusta</t>
  </si>
  <si>
    <t>Hiatt</t>
  </si>
  <si>
    <t>ARG1512-26M</t>
  </si>
  <si>
    <t>Barker</t>
  </si>
  <si>
    <t>AUS1347-10W</t>
  </si>
  <si>
    <t>Stella</t>
  </si>
  <si>
    <t>Elliott</t>
  </si>
  <si>
    <t>ENG1482-22W</t>
  </si>
  <si>
    <t>Keila</t>
  </si>
  <si>
    <t>Seifert</t>
  </si>
  <si>
    <t>GER1280-26M</t>
  </si>
  <si>
    <t>Danita</t>
  </si>
  <si>
    <t>Jude</t>
  </si>
  <si>
    <t>AUS1410-18M</t>
  </si>
  <si>
    <t>Krystyna</t>
  </si>
  <si>
    <t>Ferry</t>
  </si>
  <si>
    <t>MEX1361-17W</t>
  </si>
  <si>
    <t>Arletha</t>
  </si>
  <si>
    <t>Smothers</t>
  </si>
  <si>
    <t>GER1575-20M</t>
  </si>
  <si>
    <t>CAN1105-20M</t>
  </si>
  <si>
    <t>ARG1490-12M</t>
  </si>
  <si>
    <t>Annett</t>
  </si>
  <si>
    <t>Braun</t>
  </si>
  <si>
    <t>USA1155-24W</t>
  </si>
  <si>
    <t>Leonard</t>
  </si>
  <si>
    <t>MEX1382-24W</t>
  </si>
  <si>
    <t>AUS1193-11W</t>
  </si>
  <si>
    <t>Bryan</t>
  </si>
  <si>
    <t>USA1103-25W</t>
  </si>
  <si>
    <t>Ricky</t>
  </si>
  <si>
    <t>Cohen</t>
  </si>
  <si>
    <t>AUS1262-21W</t>
  </si>
  <si>
    <t>Johnna</t>
  </si>
  <si>
    <t>Silver</t>
  </si>
  <si>
    <t>ARG1220-19W</t>
  </si>
  <si>
    <t>Jo</t>
  </si>
  <si>
    <t>AUS1135-23M</t>
  </si>
  <si>
    <t>USA1411-13M</t>
  </si>
  <si>
    <t>Tyree</t>
  </si>
  <si>
    <t>Dubose</t>
  </si>
  <si>
    <t>ENG1052-20M</t>
  </si>
  <si>
    <t>Cythia</t>
  </si>
  <si>
    <t>MEX1303-19M</t>
  </si>
  <si>
    <t>ARG1513-13M</t>
  </si>
  <si>
    <t>Dominick</t>
  </si>
  <si>
    <t>Holloway</t>
  </si>
  <si>
    <t>AUS1073-19W</t>
  </si>
  <si>
    <t>Jack</t>
  </si>
  <si>
    <t>USA1133-25W</t>
  </si>
  <si>
    <t>Yuette</t>
  </si>
  <si>
    <t>Reddick</t>
  </si>
  <si>
    <t>MEX1055-26M</t>
  </si>
  <si>
    <t>Benny</t>
  </si>
  <si>
    <t>Marsh</t>
  </si>
  <si>
    <t>USA1390-21W</t>
  </si>
  <si>
    <t>CAN1403-22M</t>
  </si>
  <si>
    <t>CAN1391-21M</t>
  </si>
  <si>
    <t>Rice</t>
  </si>
  <si>
    <t>GER1139-24M</t>
  </si>
  <si>
    <t>Liza</t>
  </si>
  <si>
    <t>Benefield</t>
  </si>
  <si>
    <t>ARG1346-13W</t>
  </si>
  <si>
    <t>Jeannie</t>
  </si>
  <si>
    <t>ARG1237-11W</t>
  </si>
  <si>
    <t>Eugene</t>
  </si>
  <si>
    <t>JAP1079-17M</t>
  </si>
  <si>
    <t>Shona</t>
  </si>
  <si>
    <t>Tillery</t>
  </si>
  <si>
    <t>ENG1278-18M</t>
  </si>
  <si>
    <t>Baldwin</t>
  </si>
  <si>
    <t>CAN1381-20M</t>
  </si>
  <si>
    <t>Jesse</t>
  </si>
  <si>
    <t>ARG1497-17M</t>
  </si>
  <si>
    <t>Burke</t>
  </si>
  <si>
    <t>ENG1555-13M</t>
  </si>
  <si>
    <t>Tameika</t>
  </si>
  <si>
    <t>Nance</t>
  </si>
  <si>
    <t>CAN1525-22M</t>
  </si>
  <si>
    <t>Donette</t>
  </si>
  <si>
    <t>Mccarty</t>
  </si>
  <si>
    <t>JAP1070-17M</t>
  </si>
  <si>
    <t>Porsche</t>
  </si>
  <si>
    <t>Greiner</t>
  </si>
  <si>
    <t>ARG1272-17M</t>
  </si>
  <si>
    <t>Carol</t>
  </si>
  <si>
    <t>GER1253-10M</t>
  </si>
  <si>
    <t>Ann</t>
  </si>
  <si>
    <t>JAP1031-11M</t>
  </si>
  <si>
    <t>Ortiz</t>
  </si>
  <si>
    <t>ARG1481-23M</t>
  </si>
  <si>
    <t>ENG1375-18M</t>
  </si>
  <si>
    <t>Misti</t>
  </si>
  <si>
    <t>Humphrey</t>
  </si>
  <si>
    <t>ARG1076-10M</t>
  </si>
  <si>
    <t>Gary</t>
  </si>
  <si>
    <t>AUS1350-14M</t>
  </si>
  <si>
    <t>Timothy</t>
  </si>
  <si>
    <t>Bolt</t>
  </si>
  <si>
    <t>GER1239-24M</t>
  </si>
  <si>
    <t>Mitsue</t>
  </si>
  <si>
    <t>Klinger</t>
  </si>
  <si>
    <t>USA1035-20W</t>
  </si>
  <si>
    <t>Olimpia</t>
  </si>
  <si>
    <t>Rapp</t>
  </si>
  <si>
    <t>AUS1136-22W</t>
  </si>
  <si>
    <t>Isaias</t>
  </si>
  <si>
    <t>Lehman</t>
  </si>
  <si>
    <t>ENG1440-14M</t>
  </si>
  <si>
    <t>Pittman</t>
  </si>
  <si>
    <t>JAP1530-13M</t>
  </si>
  <si>
    <t>Terence</t>
  </si>
  <si>
    <t>JAP1068-23M</t>
  </si>
  <si>
    <t>CAN1432-16M</t>
  </si>
  <si>
    <t>Tammy</t>
  </si>
  <si>
    <t>AUS1491-13M</t>
  </si>
  <si>
    <t>JAP1558-25W</t>
  </si>
  <si>
    <t>Gregory</t>
  </si>
  <si>
    <t>USA1117-26M</t>
  </si>
  <si>
    <t>USA1230-13M</t>
  </si>
  <si>
    <t>Boone</t>
  </si>
  <si>
    <t>ARG1538-23M</t>
  </si>
  <si>
    <t>Kathe</t>
  </si>
  <si>
    <t>Meier</t>
  </si>
  <si>
    <t>GER1144-26M</t>
  </si>
  <si>
    <t>Pasquale</t>
  </si>
  <si>
    <t>Dortch</t>
  </si>
  <si>
    <t>GER1023-14M</t>
  </si>
  <si>
    <t>Raymond</t>
  </si>
  <si>
    <t>CAN1107-25W</t>
  </si>
  <si>
    <t>MEX1093-11W</t>
  </si>
  <si>
    <t>ENG1090-12M</t>
  </si>
  <si>
    <t>Darrell</t>
  </si>
  <si>
    <t>Obrien</t>
  </si>
  <si>
    <t>MEX1168-24M</t>
  </si>
  <si>
    <t>Beverly</t>
  </si>
  <si>
    <t>Adams</t>
  </si>
  <si>
    <t>JAP1255-20M</t>
  </si>
  <si>
    <t>MEX1191-26W</t>
  </si>
  <si>
    <t>Salome</t>
  </si>
  <si>
    <t>Dolan</t>
  </si>
  <si>
    <t>JAP1054-25W</t>
  </si>
  <si>
    <t>ENG1334-12M</t>
  </si>
  <si>
    <t>Vania</t>
  </si>
  <si>
    <t>Nadeau</t>
  </si>
  <si>
    <t>JAP1121-18M</t>
  </si>
  <si>
    <t>Samantha</t>
  </si>
  <si>
    <t>MEX1137-23W</t>
  </si>
  <si>
    <t>Rolando</t>
  </si>
  <si>
    <t>Hanson</t>
  </si>
  <si>
    <t>MEX1322-13W</t>
  </si>
  <si>
    <t>Sadie</t>
  </si>
  <si>
    <t>Reyes</t>
  </si>
  <si>
    <t>ENG1569-15W</t>
  </si>
  <si>
    <t>Tricia</t>
  </si>
  <si>
    <t>Barrett</t>
  </si>
  <si>
    <t>CAN1274-14W</t>
  </si>
  <si>
    <t>Joan</t>
  </si>
  <si>
    <t>JAP1021-21M</t>
  </si>
  <si>
    <t>Lloyd</t>
  </si>
  <si>
    <t>Christensen</t>
  </si>
  <si>
    <t>GER1325-11M</t>
  </si>
  <si>
    <t>Carmelia</t>
  </si>
  <si>
    <t>Aguilera</t>
  </si>
  <si>
    <t>CAN1257-26M</t>
  </si>
  <si>
    <t>Barbara</t>
  </si>
  <si>
    <t>USA1447-19W</t>
  </si>
  <si>
    <t>JAP1593-26W</t>
  </si>
  <si>
    <t>Aleta</t>
  </si>
  <si>
    <t>Foss</t>
  </si>
  <si>
    <t>JAP1456-26M</t>
  </si>
  <si>
    <t>Mary</t>
  </si>
  <si>
    <t>Employees</t>
  </si>
  <si>
    <t>Highest Sales</t>
  </si>
  <si>
    <t>The following is the market data regarding one of the best-selling items by SmartHome Co.</t>
  </si>
  <si>
    <t>SmartX Doorbell is currently selling at $150. The management is thinking if there is an opportunity to maximize revenue by changing the price.</t>
  </si>
  <si>
    <t>This is the data the marketing team gathered regarding the price sensitivity of customers.</t>
  </si>
  <si>
    <t>Quantity Sold</t>
  </si>
  <si>
    <t># Ordered</t>
  </si>
  <si>
    <t>Sale Price</t>
  </si>
  <si>
    <t>Cost to Buy</t>
  </si>
  <si>
    <t>Commissions</t>
  </si>
  <si>
    <t>Min demand</t>
  </si>
  <si>
    <t>Max demand</t>
  </si>
  <si>
    <t>Base System</t>
  </si>
  <si>
    <t>Plus System</t>
  </si>
  <si>
    <t>Full System</t>
  </si>
  <si>
    <t>Total Account Used</t>
  </si>
  <si>
    <t>Total Account Avail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</si>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</sst>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0000"/>
    <numFmt numFmtId="167" formatCode="0.0000"/>
    <numFmt numFmtId="168" formatCode="0.00000000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4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0" fillId="0" borderId="0" xfId="0" applyNumberFormat="1"/>
    <xf numFmtId="1" fontId="0" fillId="0" borderId="0" xfId="0" applyNumberFormat="1"/>
    <xf numFmtId="0" fontId="0" fillId="0" borderId="0" xfId="0" quotePrefix="1"/>
    <xf numFmtId="0" fontId="2" fillId="0" borderId="0" xfId="0" applyFont="1"/>
    <xf numFmtId="6" fontId="0" fillId="0" borderId="0" xfId="0" applyNumberFormat="1"/>
    <xf numFmtId="0" fontId="1" fillId="0" borderId="1" xfId="0" applyFont="1" applyBorder="1" applyAlignment="1">
      <alignment wrapText="1"/>
    </xf>
    <xf numFmtId="165" fontId="0" fillId="0" borderId="0" xfId="1" applyNumberFormat="1" applyFont="1"/>
    <xf numFmtId="43" fontId="0" fillId="0" borderId="0" xfId="1" applyFont="1"/>
    <xf numFmtId="10" fontId="0" fillId="0" borderId="0" xfId="0" applyNumberFormat="1"/>
    <xf numFmtId="166" fontId="0" fillId="0" borderId="0" xfId="0" applyNumberFormat="1"/>
    <xf numFmtId="167" fontId="0" fillId="0" borderId="0" xfId="0" applyNumberFormat="1"/>
    <xf numFmtId="2" fontId="0" fillId="0" borderId="0" xfId="0" applyNumberFormat="1"/>
    <xf numFmtId="168" fontId="0" fillId="0" borderId="0" xfId="0" applyNumberFormat="1"/>
    <xf numFmtId="44" fontId="0" fillId="0" borderId="0" xfId="2" applyFont="1" applyFill="1"/>
    <xf numFmtId="44" fontId="1" fillId="0" borderId="0" xfId="2" applyFont="1"/>
    <xf numFmtId="44" fontId="1" fillId="0" borderId="0" xfId="2" applyFont="1" applyFill="1"/>
    <xf numFmtId="44" fontId="0" fillId="0" borderId="0" xfId="2" applyFont="1"/>
    <xf numFmtId="1" fontId="0" fillId="2" borderId="0" xfId="0" applyNumberFormat="1" applyFill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85725</xdr:colOff>
      <xdr:row>5</xdr:row>
      <xdr:rowOff>76200</xdr:rowOff>
    </xdr:from>
    <xdr:ext cx="2857500" cy="2212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0A80B23-07AA-E005-4CAB-CE664A3F2F95}"/>
                </a:ext>
              </a:extLst>
            </xdr:cNvPr>
            <xdr:cNvSpPr txBox="1"/>
          </xdr:nvSpPr>
          <xdr:spPr>
            <a:xfrm>
              <a:off x="695325" y="1143000"/>
              <a:ext cx="2857500" cy="221214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400" b="0" i="1">
                        <a:latin typeface="Cambria Math" panose="02040503050406030204" pitchFamily="18" charset="0"/>
                      </a:rPr>
                      <m:t>𝑅𝑒𝑣𝑒𝑛𝑢𝑒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𝑃𝑟𝑖𝑐𝑒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 ∗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𝑄𝑢𝑎𝑛𝑡𝑖𝑡𝑦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en-US" sz="1400" b="0" i="1">
                        <a:latin typeface="Cambria Math" panose="02040503050406030204" pitchFamily="18" charset="0"/>
                      </a:rPr>
                      <m:t>𝑆𝑜𝑙𝑑</m:t>
                    </m:r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60A80B23-07AA-E005-4CAB-CE664A3F2F95}"/>
                </a:ext>
              </a:extLst>
            </xdr:cNvPr>
            <xdr:cNvSpPr txBox="1"/>
          </xdr:nvSpPr>
          <xdr:spPr>
            <a:xfrm>
              <a:off x="695325" y="1143000"/>
              <a:ext cx="2857500" cy="221214"/>
            </a:xfrm>
            <a:prstGeom prst="rect">
              <a:avLst/>
            </a:prstGeom>
            <a:solidFill>
              <a:sysClr val="window" lastClr="FFFFFF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en-US" sz="1400" b="0" i="0">
                  <a:latin typeface="Cambria Math" panose="02040503050406030204" pitchFamily="18" charset="0"/>
                </a:rPr>
                <a:t>𝑅𝑒𝑣𝑒𝑛𝑢𝑒=𝑃𝑟𝑖𝑐𝑒 ∗𝑄𝑢𝑎𝑛𝑡𝑖𝑡𝑦 𝑆𝑜𝑙𝑑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45A8-AEEA-4576-A3C1-DB5D9DBA4FB3}">
  <dimension ref="A1:Y600"/>
  <sheetViews>
    <sheetView topLeftCell="A567" workbookViewId="0">
      <selection activeCell="H602" sqref="H602"/>
    </sheetView>
  </sheetViews>
  <sheetFormatPr baseColWidth="10" defaultColWidth="8.83203125" defaultRowHeight="15" x14ac:dyDescent="0.2"/>
  <cols>
    <col min="1" max="1" width="15.6640625" bestFit="1" customWidth="1"/>
    <col min="2" max="2" width="9.33203125" bestFit="1" customWidth="1"/>
    <col min="3" max="3" width="11" bestFit="1" customWidth="1"/>
    <col min="4" max="4" width="8.6640625" bestFit="1" customWidth="1"/>
    <col min="5" max="5" width="7" bestFit="1" customWidth="1"/>
    <col min="6" max="6" width="9.5" bestFit="1" customWidth="1"/>
    <col min="7" max="7" width="10.5" bestFit="1" customWidth="1"/>
    <col min="8" max="8" width="18.33203125" bestFit="1" customWidth="1"/>
    <col min="9" max="9" width="16" bestFit="1" customWidth="1"/>
    <col min="10" max="10" width="23.6640625" bestFit="1" customWidth="1"/>
    <col min="11" max="11" width="12.83203125" bestFit="1" customWidth="1"/>
    <col min="12" max="12" width="27.33203125" bestFit="1" customWidth="1"/>
    <col min="13" max="13" width="22.5" bestFit="1" customWidth="1"/>
    <col min="14" max="15" width="20.1640625" customWidth="1"/>
    <col min="18" max="18" width="53.1640625" bestFit="1" customWidth="1"/>
    <col min="19" max="19" width="12.5" bestFit="1" customWidth="1"/>
    <col min="20" max="20" width="14.6640625" bestFit="1" customWidth="1"/>
    <col min="21" max="21" width="12" bestFit="1" customWidth="1"/>
    <col min="22" max="22" width="12.1640625" bestFit="1" customWidth="1"/>
    <col min="23" max="23" width="13.6640625" bestFit="1" customWidth="1"/>
    <col min="24" max="24" width="12.1640625" bestFit="1" customWidth="1"/>
    <col min="25" max="26" width="12.83203125" bestFit="1" customWidth="1"/>
  </cols>
  <sheetData>
    <row r="1" spans="1:25" ht="24" x14ac:dyDescent="0.3">
      <c r="A1" s="8" t="s">
        <v>0</v>
      </c>
    </row>
    <row r="2" spans="1:25" x14ac:dyDescent="0.2">
      <c r="D2" s="27" t="s">
        <v>1</v>
      </c>
      <c r="E2" s="27"/>
      <c r="F2" s="27"/>
      <c r="G2" s="27"/>
      <c r="H2" s="27"/>
    </row>
    <row r="3" spans="1:25" x14ac:dyDescent="0.2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/>
      <c r="N3" s="10"/>
      <c r="O3" s="10"/>
      <c r="Q3" s="3"/>
      <c r="R3" s="3"/>
      <c r="S3" s="3"/>
      <c r="T3" s="7"/>
      <c r="U3" s="3"/>
      <c r="V3" s="4"/>
      <c r="W3" s="3"/>
      <c r="X3" s="3"/>
      <c r="Y3" s="3"/>
    </row>
    <row r="4" spans="1:25" x14ac:dyDescent="0.2">
      <c r="A4" t="s">
        <v>14</v>
      </c>
      <c r="B4" t="s">
        <v>15</v>
      </c>
      <c r="C4" t="s">
        <v>16</v>
      </c>
      <c r="D4" t="str">
        <f>LEFT(A4,3)</f>
        <v>JAP</v>
      </c>
      <c r="E4" t="str">
        <f>MID(A4,4, 4)</f>
        <v>1080</v>
      </c>
      <c r="F4" t="str">
        <f>MID(A4, 9,2)</f>
        <v>19</v>
      </c>
      <c r="G4" t="str">
        <f>RIGHT(A4,1)</f>
        <v>M</v>
      </c>
      <c r="H4" t="str">
        <f>CONCATENATE(D4,"-", F4)</f>
        <v>JAP-19</v>
      </c>
      <c r="I4">
        <v>944900</v>
      </c>
      <c r="J4" s="5">
        <v>5.0000000000000001E-3</v>
      </c>
      <c r="K4">
        <v>329100</v>
      </c>
      <c r="L4" s="6">
        <v>3.0775238792385018</v>
      </c>
      <c r="M4" s="6"/>
      <c r="N4" s="6"/>
      <c r="O4" s="6"/>
    </row>
    <row r="5" spans="1:25" x14ac:dyDescent="0.2">
      <c r="A5" t="s">
        <v>17</v>
      </c>
      <c r="B5" t="s">
        <v>18</v>
      </c>
      <c r="C5" t="s">
        <v>19</v>
      </c>
      <c r="D5" t="str">
        <f t="shared" ref="D5:D68" si="0">LEFT(A5,3)</f>
        <v>AUS</v>
      </c>
      <c r="E5" t="str">
        <f t="shared" ref="E5:E68" si="1">MID(A5,4, 4)</f>
        <v>1241</v>
      </c>
      <c r="F5" t="str">
        <f t="shared" ref="F5:F68" si="2">MID(A5, 9,2)</f>
        <v>21</v>
      </c>
      <c r="G5" t="str">
        <f t="shared" ref="G5:G68" si="3">RIGHT(A5,1)</f>
        <v>M</v>
      </c>
      <c r="H5" t="str">
        <f t="shared" ref="H5:H68" si="4">CONCATENATE(D5,"-", F5)</f>
        <v>AUS-21</v>
      </c>
      <c r="I5">
        <v>1033400</v>
      </c>
      <c r="J5" s="5">
        <v>5.0000000000000001E-3</v>
      </c>
      <c r="K5">
        <v>139800</v>
      </c>
      <c r="L5" s="6">
        <v>6.2670758597461322</v>
      </c>
      <c r="M5" s="6"/>
      <c r="N5" s="6"/>
      <c r="O5" s="6"/>
    </row>
    <row r="6" spans="1:25" x14ac:dyDescent="0.2">
      <c r="A6" t="s">
        <v>20</v>
      </c>
      <c r="B6" t="s">
        <v>21</v>
      </c>
      <c r="C6" t="s">
        <v>22</v>
      </c>
      <c r="D6" t="str">
        <f t="shared" si="0"/>
        <v>AUS</v>
      </c>
      <c r="E6" t="str">
        <f t="shared" si="1"/>
        <v>1297</v>
      </c>
      <c r="F6" t="str">
        <f t="shared" si="2"/>
        <v>21</v>
      </c>
      <c r="G6" t="str">
        <f t="shared" si="3"/>
        <v>M</v>
      </c>
      <c r="H6" t="str">
        <f t="shared" si="4"/>
        <v>AUS-21</v>
      </c>
      <c r="I6">
        <v>517300</v>
      </c>
      <c r="J6" s="5">
        <v>5.0000000000000001E-3</v>
      </c>
      <c r="K6">
        <v>200800</v>
      </c>
      <c r="L6" s="6">
        <v>5.1616772479948514</v>
      </c>
      <c r="M6" s="6"/>
      <c r="N6" s="6"/>
      <c r="O6" s="6"/>
    </row>
    <row r="7" spans="1:25" x14ac:dyDescent="0.2">
      <c r="A7" t="s">
        <v>23</v>
      </c>
      <c r="B7" t="s">
        <v>24</v>
      </c>
      <c r="C7" t="s">
        <v>25</v>
      </c>
      <c r="D7" t="str">
        <f t="shared" si="0"/>
        <v>GER</v>
      </c>
      <c r="E7" t="str">
        <f t="shared" si="1"/>
        <v>1332</v>
      </c>
      <c r="F7" t="str">
        <f t="shared" si="2"/>
        <v>21</v>
      </c>
      <c r="G7" t="str">
        <f t="shared" si="3"/>
        <v>W</v>
      </c>
      <c r="H7" t="str">
        <f t="shared" si="4"/>
        <v>GER-21</v>
      </c>
      <c r="I7">
        <v>872300</v>
      </c>
      <c r="J7" s="5">
        <v>5.0000000000000001E-3</v>
      </c>
      <c r="K7">
        <v>95400</v>
      </c>
      <c r="L7" s="6">
        <v>2.9220270003135971</v>
      </c>
      <c r="M7" s="6"/>
      <c r="N7" s="6"/>
      <c r="O7" s="6"/>
    </row>
    <row r="8" spans="1:25" x14ac:dyDescent="0.2">
      <c r="A8" t="s">
        <v>26</v>
      </c>
      <c r="B8" t="s">
        <v>27</v>
      </c>
      <c r="C8" t="s">
        <v>28</v>
      </c>
      <c r="D8" t="str">
        <f t="shared" si="0"/>
        <v>GER</v>
      </c>
      <c r="E8" t="str">
        <f t="shared" si="1"/>
        <v>1202</v>
      </c>
      <c r="F8" t="str">
        <f t="shared" si="2"/>
        <v>10</v>
      </c>
      <c r="G8" t="str">
        <f t="shared" si="3"/>
        <v>M</v>
      </c>
      <c r="H8" t="str">
        <f t="shared" si="4"/>
        <v>GER-10</v>
      </c>
      <c r="I8">
        <v>777300</v>
      </c>
      <c r="J8" s="5">
        <v>5.0000000000000001E-3</v>
      </c>
      <c r="K8">
        <v>333500</v>
      </c>
      <c r="L8" s="6">
        <v>2.7185531229325246</v>
      </c>
      <c r="M8" s="6"/>
      <c r="N8" s="6"/>
      <c r="O8" s="6"/>
      <c r="Q8" s="7"/>
    </row>
    <row r="9" spans="1:25" x14ac:dyDescent="0.2">
      <c r="A9" t="s">
        <v>29</v>
      </c>
      <c r="B9" t="s">
        <v>30</v>
      </c>
      <c r="C9" t="s">
        <v>31</v>
      </c>
      <c r="D9" t="str">
        <f t="shared" si="0"/>
        <v>ARG</v>
      </c>
      <c r="E9" t="str">
        <f t="shared" si="1"/>
        <v>1028</v>
      </c>
      <c r="F9" t="str">
        <f t="shared" si="2"/>
        <v>20</v>
      </c>
      <c r="G9" t="str">
        <f t="shared" si="3"/>
        <v>M</v>
      </c>
      <c r="H9" t="str">
        <f t="shared" si="4"/>
        <v>ARG-20</v>
      </c>
      <c r="I9">
        <v>736100</v>
      </c>
      <c r="J9" s="5">
        <v>5.0000000000000001E-3</v>
      </c>
      <c r="K9">
        <v>103700</v>
      </c>
      <c r="L9" s="6">
        <v>6.6303097150577859</v>
      </c>
      <c r="M9" s="6"/>
      <c r="N9" s="6"/>
      <c r="O9" s="6"/>
    </row>
    <row r="10" spans="1:25" x14ac:dyDescent="0.2">
      <c r="A10" t="s">
        <v>32</v>
      </c>
      <c r="B10" t="s">
        <v>33</v>
      </c>
      <c r="C10" t="s">
        <v>34</v>
      </c>
      <c r="D10" t="str">
        <f t="shared" si="0"/>
        <v>CAN</v>
      </c>
      <c r="E10" t="str">
        <f t="shared" si="1"/>
        <v>1344</v>
      </c>
      <c r="F10" t="str">
        <f t="shared" si="2"/>
        <v>19</v>
      </c>
      <c r="G10" t="str">
        <f t="shared" si="3"/>
        <v>W</v>
      </c>
      <c r="H10" t="str">
        <f t="shared" si="4"/>
        <v>CAN-19</v>
      </c>
      <c r="I10">
        <v>820800</v>
      </c>
      <c r="J10" s="5">
        <v>5.0000000000000001E-3</v>
      </c>
      <c r="K10">
        <v>305300</v>
      </c>
      <c r="L10" s="6">
        <v>7.8117227404701737</v>
      </c>
      <c r="M10" s="6"/>
      <c r="N10" s="6"/>
      <c r="O10" s="6"/>
    </row>
    <row r="11" spans="1:25" x14ac:dyDescent="0.2">
      <c r="A11" t="s">
        <v>35</v>
      </c>
      <c r="B11" t="s">
        <v>36</v>
      </c>
      <c r="C11" t="s">
        <v>37</v>
      </c>
      <c r="D11" t="str">
        <f t="shared" si="0"/>
        <v>JAP</v>
      </c>
      <c r="E11" t="str">
        <f t="shared" si="1"/>
        <v>1248</v>
      </c>
      <c r="F11" t="str">
        <f t="shared" si="2"/>
        <v>24</v>
      </c>
      <c r="G11" t="str">
        <f t="shared" si="3"/>
        <v>W</v>
      </c>
      <c r="H11" t="str">
        <f t="shared" si="4"/>
        <v>JAP-24</v>
      </c>
      <c r="I11">
        <v>767200</v>
      </c>
      <c r="J11" s="5">
        <v>5.0000000000000001E-3</v>
      </c>
      <c r="K11">
        <v>80100</v>
      </c>
      <c r="L11" s="6">
        <v>7.696920637021484</v>
      </c>
      <c r="M11" s="6"/>
      <c r="N11" s="6"/>
      <c r="O11" s="6"/>
    </row>
    <row r="12" spans="1:25" x14ac:dyDescent="0.2">
      <c r="A12" t="s">
        <v>38</v>
      </c>
      <c r="B12" t="s">
        <v>39</v>
      </c>
      <c r="C12" t="s">
        <v>40</v>
      </c>
      <c r="D12" t="str">
        <f t="shared" si="0"/>
        <v>ARG</v>
      </c>
      <c r="E12" t="str">
        <f t="shared" si="1"/>
        <v>1279</v>
      </c>
      <c r="F12" t="str">
        <f t="shared" si="2"/>
        <v>10</v>
      </c>
      <c r="G12" t="str">
        <f t="shared" si="3"/>
        <v>W</v>
      </c>
      <c r="H12" t="str">
        <f t="shared" si="4"/>
        <v>ARG-10</v>
      </c>
      <c r="I12">
        <v>846500</v>
      </c>
      <c r="J12" s="5">
        <v>5.0000000000000001E-3</v>
      </c>
      <c r="K12">
        <v>248500</v>
      </c>
      <c r="L12" s="6">
        <v>7.8667677788774739</v>
      </c>
      <c r="M12" s="6"/>
      <c r="N12" s="6"/>
      <c r="O12" s="6"/>
    </row>
    <row r="13" spans="1:25" x14ac:dyDescent="0.2">
      <c r="A13" t="s">
        <v>41</v>
      </c>
      <c r="B13" t="s">
        <v>42</v>
      </c>
      <c r="C13" t="s">
        <v>43</v>
      </c>
      <c r="D13" t="str">
        <f t="shared" si="0"/>
        <v>ENG</v>
      </c>
      <c r="E13" t="str">
        <f t="shared" si="1"/>
        <v>1198</v>
      </c>
      <c r="F13" t="str">
        <f t="shared" si="2"/>
        <v>23</v>
      </c>
      <c r="G13" t="str">
        <f t="shared" si="3"/>
        <v>W</v>
      </c>
      <c r="H13" t="str">
        <f t="shared" si="4"/>
        <v>ENG-23</v>
      </c>
      <c r="I13">
        <v>680100</v>
      </c>
      <c r="J13" s="5">
        <v>5.0000000000000001E-3</v>
      </c>
      <c r="K13">
        <v>157800</v>
      </c>
      <c r="L13" s="6">
        <v>4.5103672189173638</v>
      </c>
      <c r="M13" s="6"/>
      <c r="N13" s="6"/>
      <c r="O13" s="6"/>
    </row>
    <row r="14" spans="1:25" x14ac:dyDescent="0.2">
      <c r="A14" t="s">
        <v>44</v>
      </c>
      <c r="B14" t="s">
        <v>45</v>
      </c>
      <c r="C14" t="s">
        <v>46</v>
      </c>
      <c r="D14" t="str">
        <f t="shared" si="0"/>
        <v>AUS</v>
      </c>
      <c r="E14" t="str">
        <f t="shared" si="1"/>
        <v>1435</v>
      </c>
      <c r="F14" t="str">
        <f t="shared" si="2"/>
        <v>21</v>
      </c>
      <c r="G14" t="str">
        <f t="shared" si="3"/>
        <v>M</v>
      </c>
      <c r="H14" t="str">
        <f t="shared" si="4"/>
        <v>AUS-21</v>
      </c>
      <c r="I14">
        <v>804900</v>
      </c>
      <c r="J14" s="5">
        <v>5.0000000000000001E-3</v>
      </c>
      <c r="K14">
        <v>222600</v>
      </c>
      <c r="L14" s="6">
        <v>2.7776676388874471</v>
      </c>
      <c r="M14" s="6"/>
      <c r="N14" s="6"/>
      <c r="O14" s="6"/>
    </row>
    <row r="15" spans="1:25" x14ac:dyDescent="0.2">
      <c r="A15" t="s">
        <v>47</v>
      </c>
      <c r="B15" t="s">
        <v>48</v>
      </c>
      <c r="C15" t="s">
        <v>49</v>
      </c>
      <c r="D15" t="str">
        <f t="shared" si="0"/>
        <v>ARG</v>
      </c>
      <c r="E15" t="str">
        <f t="shared" si="1"/>
        <v>1094</v>
      </c>
      <c r="F15" t="str">
        <f t="shared" si="2"/>
        <v>14</v>
      </c>
      <c r="G15" t="str">
        <f t="shared" si="3"/>
        <v>M</v>
      </c>
      <c r="H15" t="str">
        <f t="shared" si="4"/>
        <v>ARG-14</v>
      </c>
      <c r="I15">
        <v>973400</v>
      </c>
      <c r="J15" s="5">
        <v>5.0000000000000001E-3</v>
      </c>
      <c r="K15">
        <v>270900</v>
      </c>
      <c r="L15" s="6">
        <v>3.1385660424528234</v>
      </c>
      <c r="M15" s="6"/>
      <c r="N15" s="6"/>
      <c r="O15" s="6"/>
    </row>
    <row r="16" spans="1:25" x14ac:dyDescent="0.2">
      <c r="A16" t="s">
        <v>50</v>
      </c>
      <c r="B16" t="s">
        <v>51</v>
      </c>
      <c r="C16" t="s">
        <v>52</v>
      </c>
      <c r="D16" t="str">
        <f t="shared" si="0"/>
        <v>USA</v>
      </c>
      <c r="E16" t="str">
        <f t="shared" si="1"/>
        <v>1218</v>
      </c>
      <c r="F16" t="str">
        <f t="shared" si="2"/>
        <v>17</v>
      </c>
      <c r="G16" t="str">
        <f t="shared" si="3"/>
        <v>M</v>
      </c>
      <c r="H16" t="str">
        <f t="shared" si="4"/>
        <v>USA-17</v>
      </c>
      <c r="I16">
        <v>505200</v>
      </c>
      <c r="J16" s="5">
        <v>5.0000000000000001E-3</v>
      </c>
      <c r="K16">
        <v>88300</v>
      </c>
      <c r="L16" s="6">
        <v>7.1357611015073674</v>
      </c>
      <c r="M16" s="6"/>
      <c r="N16" s="6"/>
      <c r="O16" s="6"/>
    </row>
    <row r="17" spans="1:19" x14ac:dyDescent="0.2">
      <c r="A17" t="s">
        <v>53</v>
      </c>
      <c r="B17" t="s">
        <v>54</v>
      </c>
      <c r="C17" t="s">
        <v>31</v>
      </c>
      <c r="D17" t="str">
        <f t="shared" si="0"/>
        <v>CAN</v>
      </c>
      <c r="E17" t="str">
        <f t="shared" si="1"/>
        <v>1537</v>
      </c>
      <c r="F17" t="str">
        <f t="shared" si="2"/>
        <v>22</v>
      </c>
      <c r="G17" t="str">
        <f t="shared" si="3"/>
        <v>W</v>
      </c>
      <c r="H17" t="str">
        <f t="shared" si="4"/>
        <v>CAN-22</v>
      </c>
      <c r="I17">
        <v>768700</v>
      </c>
      <c r="J17" s="5">
        <v>5.0000000000000001E-3</v>
      </c>
      <c r="K17">
        <v>381400</v>
      </c>
      <c r="L17" s="6">
        <v>4.7001333824538172</v>
      </c>
      <c r="M17" s="6"/>
      <c r="N17" s="6"/>
      <c r="O17" s="6"/>
    </row>
    <row r="18" spans="1:19" x14ac:dyDescent="0.2">
      <c r="A18" t="s">
        <v>55</v>
      </c>
      <c r="B18" t="s">
        <v>56</v>
      </c>
      <c r="C18" t="s">
        <v>43</v>
      </c>
      <c r="D18" t="str">
        <f t="shared" si="0"/>
        <v>USA</v>
      </c>
      <c r="E18" t="str">
        <f t="shared" si="1"/>
        <v>1363</v>
      </c>
      <c r="F18" t="str">
        <f t="shared" si="2"/>
        <v>11</v>
      </c>
      <c r="G18" t="str">
        <f t="shared" si="3"/>
        <v>W</v>
      </c>
      <c r="H18" t="str">
        <f t="shared" si="4"/>
        <v>USA-11</v>
      </c>
      <c r="I18">
        <v>837200</v>
      </c>
      <c r="J18" s="5">
        <v>5.0000000000000001E-3</v>
      </c>
      <c r="K18">
        <v>152600</v>
      </c>
      <c r="L18" s="6">
        <v>7.8468487571970114</v>
      </c>
      <c r="M18" s="6"/>
      <c r="N18" s="6"/>
      <c r="O18" s="6"/>
    </row>
    <row r="19" spans="1:19" x14ac:dyDescent="0.2">
      <c r="A19" t="s">
        <v>57</v>
      </c>
      <c r="B19" t="s">
        <v>51</v>
      </c>
      <c r="C19" t="s">
        <v>58</v>
      </c>
      <c r="D19" t="str">
        <f t="shared" si="0"/>
        <v>MEX</v>
      </c>
      <c r="E19" t="str">
        <f t="shared" si="1"/>
        <v>1233</v>
      </c>
      <c r="F19" t="str">
        <f t="shared" si="2"/>
        <v>24</v>
      </c>
      <c r="G19" t="str">
        <f t="shared" si="3"/>
        <v>M</v>
      </c>
      <c r="H19" t="str">
        <f t="shared" si="4"/>
        <v>MEX-24</v>
      </c>
      <c r="I19">
        <v>764900</v>
      </c>
      <c r="J19" s="5">
        <v>5.0000000000000001E-3</v>
      </c>
      <c r="K19">
        <v>142400</v>
      </c>
      <c r="L19" s="6">
        <v>7.6919944273585736</v>
      </c>
      <c r="M19" s="6"/>
      <c r="N19" s="6"/>
      <c r="O19" s="6"/>
    </row>
    <row r="20" spans="1:19" x14ac:dyDescent="0.2">
      <c r="A20" t="s">
        <v>59</v>
      </c>
      <c r="B20" t="s">
        <v>60</v>
      </c>
      <c r="C20" t="s">
        <v>61</v>
      </c>
      <c r="D20" t="str">
        <f t="shared" si="0"/>
        <v>ENG</v>
      </c>
      <c r="E20" t="str">
        <f t="shared" si="1"/>
        <v>1086</v>
      </c>
      <c r="F20" t="str">
        <f t="shared" si="2"/>
        <v>22</v>
      </c>
      <c r="G20" t="str">
        <f t="shared" si="3"/>
        <v>M</v>
      </c>
      <c r="H20" t="str">
        <f t="shared" si="4"/>
        <v>ENG-22</v>
      </c>
      <c r="I20">
        <v>965900</v>
      </c>
      <c r="J20" s="5">
        <v>5.0000000000000001E-3</v>
      </c>
      <c r="K20">
        <v>238000</v>
      </c>
      <c r="L20" s="6">
        <v>8.1225023152911593</v>
      </c>
      <c r="M20" s="6"/>
      <c r="N20" s="6"/>
      <c r="O20" s="6"/>
    </row>
    <row r="21" spans="1:19" x14ac:dyDescent="0.2">
      <c r="A21" t="s">
        <v>62</v>
      </c>
      <c r="B21" t="s">
        <v>63</v>
      </c>
      <c r="C21" t="s">
        <v>64</v>
      </c>
      <c r="D21" t="str">
        <f t="shared" si="0"/>
        <v>CAN</v>
      </c>
      <c r="E21" t="str">
        <f t="shared" si="1"/>
        <v>1051</v>
      </c>
      <c r="F21" t="str">
        <f t="shared" si="2"/>
        <v>14</v>
      </c>
      <c r="G21" t="str">
        <f t="shared" si="3"/>
        <v>W</v>
      </c>
      <c r="H21" t="str">
        <f t="shared" si="4"/>
        <v>CAN-14</v>
      </c>
      <c r="I21">
        <v>1031600</v>
      </c>
      <c r="J21" s="5">
        <v>5.0000000000000001E-3</v>
      </c>
      <c r="K21">
        <v>295900</v>
      </c>
      <c r="L21" s="6">
        <v>3.2632205652273329</v>
      </c>
      <c r="M21" s="6"/>
      <c r="N21" s="6"/>
      <c r="O21" s="6"/>
    </row>
    <row r="22" spans="1:19" x14ac:dyDescent="0.2">
      <c r="A22" t="s">
        <v>65</v>
      </c>
      <c r="B22" t="s">
        <v>66</v>
      </c>
      <c r="C22" t="s">
        <v>67</v>
      </c>
      <c r="D22" t="str">
        <f t="shared" si="0"/>
        <v>ARG</v>
      </c>
      <c r="E22" t="str">
        <f t="shared" si="1"/>
        <v>1072</v>
      </c>
      <c r="F22" t="str">
        <f t="shared" si="2"/>
        <v>11</v>
      </c>
      <c r="G22" t="str">
        <f t="shared" si="3"/>
        <v>W</v>
      </c>
      <c r="H22" t="str">
        <f t="shared" si="4"/>
        <v>ARG-11</v>
      </c>
      <c r="I22">
        <v>574200</v>
      </c>
      <c r="J22" s="5">
        <v>5.0000000000000001E-3</v>
      </c>
      <c r="K22">
        <v>107800</v>
      </c>
      <c r="L22" s="6">
        <v>1.2835473913946736</v>
      </c>
      <c r="M22" s="6"/>
      <c r="N22" s="6"/>
      <c r="O22" s="6"/>
    </row>
    <row r="23" spans="1:19" x14ac:dyDescent="0.2">
      <c r="A23" t="s">
        <v>68</v>
      </c>
      <c r="B23" t="s">
        <v>69</v>
      </c>
      <c r="C23" t="s">
        <v>70</v>
      </c>
      <c r="D23" t="str">
        <f t="shared" si="0"/>
        <v>ENG</v>
      </c>
      <c r="E23" t="str">
        <f t="shared" si="1"/>
        <v>1113</v>
      </c>
      <c r="F23" t="str">
        <f t="shared" si="2"/>
        <v>11</v>
      </c>
      <c r="G23" t="str">
        <f t="shared" si="3"/>
        <v>W</v>
      </c>
      <c r="H23" t="str">
        <f t="shared" si="4"/>
        <v>ENG-11</v>
      </c>
      <c r="I23">
        <v>620000</v>
      </c>
      <c r="J23" s="5">
        <v>5.0000000000000001E-3</v>
      </c>
      <c r="K23">
        <v>223300</v>
      </c>
      <c r="L23" s="6">
        <v>2.381643218595233</v>
      </c>
      <c r="M23" s="6"/>
      <c r="N23" s="6"/>
      <c r="O23" s="6"/>
    </row>
    <row r="24" spans="1:19" x14ac:dyDescent="0.2">
      <c r="A24" t="s">
        <v>71</v>
      </c>
      <c r="B24" t="s">
        <v>72</v>
      </c>
      <c r="C24" t="s">
        <v>73</v>
      </c>
      <c r="D24" t="str">
        <f t="shared" si="0"/>
        <v>MEX</v>
      </c>
      <c r="E24" t="str">
        <f t="shared" si="1"/>
        <v>1460</v>
      </c>
      <c r="F24" t="str">
        <f t="shared" si="2"/>
        <v>26</v>
      </c>
      <c r="G24" t="str">
        <f t="shared" si="3"/>
        <v>W</v>
      </c>
      <c r="H24" t="str">
        <f t="shared" si="4"/>
        <v>MEX-26</v>
      </c>
      <c r="I24">
        <v>780300</v>
      </c>
      <c r="J24" s="5">
        <v>5.0000000000000001E-3</v>
      </c>
      <c r="K24">
        <v>345500</v>
      </c>
      <c r="L24" s="6">
        <v>1.7249786137971901</v>
      </c>
      <c r="M24" s="6"/>
      <c r="N24" s="6"/>
      <c r="O24" s="6"/>
      <c r="R24" s="3"/>
      <c r="S24" s="12"/>
    </row>
    <row r="25" spans="1:19" x14ac:dyDescent="0.2">
      <c r="A25" t="s">
        <v>74</v>
      </c>
      <c r="B25" t="s">
        <v>75</v>
      </c>
      <c r="C25" t="s">
        <v>76</v>
      </c>
      <c r="D25" t="str">
        <f t="shared" si="0"/>
        <v>ENG</v>
      </c>
      <c r="E25" t="str">
        <f t="shared" si="1"/>
        <v>1020</v>
      </c>
      <c r="F25" t="str">
        <f t="shared" si="2"/>
        <v>25</v>
      </c>
      <c r="G25" t="str">
        <f t="shared" si="3"/>
        <v>W</v>
      </c>
      <c r="H25" t="str">
        <f t="shared" si="4"/>
        <v>ENG-25</v>
      </c>
      <c r="I25">
        <v>1037700</v>
      </c>
      <c r="J25" s="5">
        <v>5.0000000000000001E-3</v>
      </c>
      <c r="K25">
        <v>300300</v>
      </c>
      <c r="L25" s="6">
        <v>7.2762857299854868</v>
      </c>
      <c r="M25" s="6"/>
      <c r="N25" s="6"/>
      <c r="O25" s="6"/>
      <c r="R25" s="3"/>
      <c r="S25" s="12"/>
    </row>
    <row r="26" spans="1:19" x14ac:dyDescent="0.2">
      <c r="A26" t="s">
        <v>77</v>
      </c>
      <c r="B26" t="s">
        <v>78</v>
      </c>
      <c r="C26" t="s">
        <v>79</v>
      </c>
      <c r="D26" t="str">
        <f t="shared" si="0"/>
        <v>AUS</v>
      </c>
      <c r="E26" t="str">
        <f t="shared" si="1"/>
        <v>1175</v>
      </c>
      <c r="F26" t="str">
        <f t="shared" si="2"/>
        <v>11</v>
      </c>
      <c r="G26" t="str">
        <f t="shared" si="3"/>
        <v>W</v>
      </c>
      <c r="H26" t="str">
        <f t="shared" si="4"/>
        <v>AUS-11</v>
      </c>
      <c r="I26">
        <v>687200</v>
      </c>
      <c r="J26" s="5">
        <v>5.0000000000000001E-3</v>
      </c>
      <c r="K26">
        <v>285300</v>
      </c>
      <c r="L26" s="6">
        <v>4.5255742139637389</v>
      </c>
      <c r="M26" s="6"/>
      <c r="N26" s="6"/>
      <c r="O26" s="6"/>
    </row>
    <row r="27" spans="1:19" x14ac:dyDescent="0.2">
      <c r="A27" t="s">
        <v>80</v>
      </c>
      <c r="B27" t="s">
        <v>81</v>
      </c>
      <c r="C27" t="s">
        <v>82</v>
      </c>
      <c r="D27" t="str">
        <f t="shared" si="0"/>
        <v>AUS</v>
      </c>
      <c r="E27" t="str">
        <f t="shared" si="1"/>
        <v>1553</v>
      </c>
      <c r="F27" t="str">
        <f t="shared" si="2"/>
        <v>19</v>
      </c>
      <c r="G27" t="str">
        <f t="shared" si="3"/>
        <v>W</v>
      </c>
      <c r="H27" t="str">
        <f t="shared" si="4"/>
        <v>AUS-19</v>
      </c>
      <c r="I27">
        <v>910700</v>
      </c>
      <c r="J27" s="5">
        <v>5.0000000000000001E-3</v>
      </c>
      <c r="K27">
        <v>295600</v>
      </c>
      <c r="L27" s="6">
        <v>8.0042732833813162</v>
      </c>
      <c r="M27" s="6"/>
      <c r="N27" s="6"/>
      <c r="O27" s="6"/>
    </row>
    <row r="28" spans="1:19" x14ac:dyDescent="0.2">
      <c r="A28" t="s">
        <v>83</v>
      </c>
      <c r="B28" t="s">
        <v>84</v>
      </c>
      <c r="C28" t="s">
        <v>85</v>
      </c>
      <c r="D28" t="str">
        <f t="shared" si="0"/>
        <v>AUS</v>
      </c>
      <c r="E28" t="str">
        <f t="shared" si="1"/>
        <v>1011</v>
      </c>
      <c r="F28" t="str">
        <f t="shared" si="2"/>
        <v>16</v>
      </c>
      <c r="G28" t="str">
        <f t="shared" si="3"/>
        <v>M</v>
      </c>
      <c r="H28" t="str">
        <f t="shared" si="4"/>
        <v>AUS-16</v>
      </c>
      <c r="I28">
        <v>885100</v>
      </c>
      <c r="J28" s="5">
        <v>5.0000000000000001E-3</v>
      </c>
      <c r="K28">
        <v>322300</v>
      </c>
      <c r="L28" s="6">
        <v>3.9494424280028362</v>
      </c>
      <c r="M28" s="6"/>
      <c r="N28" s="6"/>
      <c r="O28" s="6"/>
    </row>
    <row r="29" spans="1:19" x14ac:dyDescent="0.2">
      <c r="A29" t="s">
        <v>86</v>
      </c>
      <c r="B29" t="s">
        <v>87</v>
      </c>
      <c r="C29" t="s">
        <v>88</v>
      </c>
      <c r="D29" t="str">
        <f t="shared" si="0"/>
        <v>ENG</v>
      </c>
      <c r="E29" t="str">
        <f t="shared" si="1"/>
        <v>1316</v>
      </c>
      <c r="F29" t="str">
        <f t="shared" si="2"/>
        <v>11</v>
      </c>
      <c r="G29" t="str">
        <f t="shared" si="3"/>
        <v>M</v>
      </c>
      <c r="H29" t="str">
        <f t="shared" si="4"/>
        <v>ENG-11</v>
      </c>
      <c r="I29">
        <v>541500</v>
      </c>
      <c r="J29" s="5">
        <v>5.0000000000000001E-3</v>
      </c>
      <c r="K29">
        <v>180900</v>
      </c>
      <c r="L29" s="6">
        <v>6.2135095409698202</v>
      </c>
      <c r="M29" s="6"/>
      <c r="N29" s="6"/>
      <c r="O29" s="6"/>
    </row>
    <row r="30" spans="1:19" x14ac:dyDescent="0.2">
      <c r="A30" t="s">
        <v>89</v>
      </c>
      <c r="B30" t="s">
        <v>90</v>
      </c>
      <c r="C30" t="s">
        <v>91</v>
      </c>
      <c r="D30" t="str">
        <f t="shared" si="0"/>
        <v>ARG</v>
      </c>
      <c r="E30" t="str">
        <f t="shared" si="1"/>
        <v>1357</v>
      </c>
      <c r="F30" t="str">
        <f t="shared" si="2"/>
        <v>18</v>
      </c>
      <c r="G30" t="str">
        <f t="shared" si="3"/>
        <v>W</v>
      </c>
      <c r="H30" t="str">
        <f t="shared" si="4"/>
        <v>ARG-18</v>
      </c>
      <c r="I30">
        <v>840800</v>
      </c>
      <c r="J30" s="5">
        <v>5.0000000000000001E-3</v>
      </c>
      <c r="K30">
        <v>295400</v>
      </c>
      <c r="L30" s="6">
        <v>4.8545593462346099</v>
      </c>
      <c r="M30" s="6"/>
      <c r="N30" s="6"/>
      <c r="O30" s="6"/>
      <c r="R30" s="3"/>
      <c r="S30" s="11"/>
    </row>
    <row r="31" spans="1:19" x14ac:dyDescent="0.2">
      <c r="A31" t="s">
        <v>92</v>
      </c>
      <c r="B31" t="s">
        <v>93</v>
      </c>
      <c r="C31" t="s">
        <v>94</v>
      </c>
      <c r="D31" t="str">
        <f t="shared" si="0"/>
        <v>GER</v>
      </c>
      <c r="E31" t="str">
        <f t="shared" si="1"/>
        <v>1091</v>
      </c>
      <c r="F31" t="str">
        <f t="shared" si="2"/>
        <v>24</v>
      </c>
      <c r="G31" t="str">
        <f t="shared" si="3"/>
        <v>M</v>
      </c>
      <c r="H31" t="str">
        <f t="shared" si="4"/>
        <v>GER-24</v>
      </c>
      <c r="I31">
        <v>967800</v>
      </c>
      <c r="J31" s="5">
        <v>5.0000000000000001E-3</v>
      </c>
      <c r="K31">
        <v>183300</v>
      </c>
      <c r="L31" s="6">
        <v>4.1265717928387806</v>
      </c>
      <c r="M31" s="6"/>
      <c r="N31" s="6"/>
      <c r="O31" s="6"/>
      <c r="R31" s="3"/>
      <c r="S31" s="11"/>
    </row>
    <row r="32" spans="1:19" x14ac:dyDescent="0.2">
      <c r="A32" t="s">
        <v>95</v>
      </c>
      <c r="B32" t="s">
        <v>96</v>
      </c>
      <c r="C32" t="s">
        <v>97</v>
      </c>
      <c r="D32" t="str">
        <f t="shared" si="0"/>
        <v>JAP</v>
      </c>
      <c r="E32" t="str">
        <f t="shared" si="1"/>
        <v>1178</v>
      </c>
      <c r="F32" t="str">
        <f t="shared" si="2"/>
        <v>21</v>
      </c>
      <c r="G32" t="str">
        <f t="shared" si="3"/>
        <v>M</v>
      </c>
      <c r="H32" t="str">
        <f t="shared" si="4"/>
        <v>JAP-21</v>
      </c>
      <c r="I32">
        <v>578000</v>
      </c>
      <c r="J32" s="5">
        <v>5.0000000000000001E-3</v>
      </c>
      <c r="K32">
        <v>154600</v>
      </c>
      <c r="L32" s="6">
        <v>1.2916863464899162</v>
      </c>
      <c r="M32" s="6"/>
      <c r="N32" s="6"/>
      <c r="O32" s="6"/>
      <c r="R32" s="3"/>
      <c r="S32" s="13"/>
    </row>
    <row r="33" spans="1:19" x14ac:dyDescent="0.2">
      <c r="A33" t="s">
        <v>98</v>
      </c>
      <c r="B33" t="s">
        <v>99</v>
      </c>
      <c r="C33" t="s">
        <v>100</v>
      </c>
      <c r="D33" t="str">
        <f t="shared" si="0"/>
        <v>ARG</v>
      </c>
      <c r="E33" t="str">
        <f t="shared" si="1"/>
        <v>1224</v>
      </c>
      <c r="F33" t="str">
        <f t="shared" si="2"/>
        <v>22</v>
      </c>
      <c r="G33" t="str">
        <f t="shared" si="3"/>
        <v>M</v>
      </c>
      <c r="H33" t="str">
        <f t="shared" si="4"/>
        <v>ARG-22</v>
      </c>
      <c r="I33">
        <v>586900</v>
      </c>
      <c r="J33" s="5">
        <v>5.0000000000000001E-3</v>
      </c>
      <c r="K33">
        <v>260000</v>
      </c>
      <c r="L33" s="6">
        <v>2.3107486360550906</v>
      </c>
      <c r="M33" s="6"/>
      <c r="N33" s="6"/>
      <c r="O33" s="6"/>
    </row>
    <row r="34" spans="1:19" x14ac:dyDescent="0.2">
      <c r="A34" t="s">
        <v>101</v>
      </c>
      <c r="B34" t="s">
        <v>102</v>
      </c>
      <c r="C34" t="s">
        <v>103</v>
      </c>
      <c r="D34" t="str">
        <f t="shared" si="0"/>
        <v>CAN</v>
      </c>
      <c r="E34" t="str">
        <f t="shared" si="1"/>
        <v>1120</v>
      </c>
      <c r="F34" t="str">
        <f t="shared" si="2"/>
        <v>20</v>
      </c>
      <c r="G34" t="str">
        <f t="shared" si="3"/>
        <v>M</v>
      </c>
      <c r="H34" t="str">
        <f t="shared" si="4"/>
        <v>CAN-20</v>
      </c>
      <c r="I34">
        <v>591100</v>
      </c>
      <c r="J34" s="5">
        <v>5.0000000000000001E-3</v>
      </c>
      <c r="K34">
        <v>91800</v>
      </c>
      <c r="L34" s="6">
        <v>6.3197443232656223</v>
      </c>
      <c r="M34" s="6"/>
      <c r="N34" s="6"/>
      <c r="O34" s="6"/>
    </row>
    <row r="35" spans="1:19" x14ac:dyDescent="0.2">
      <c r="A35" t="s">
        <v>104</v>
      </c>
      <c r="B35" t="s">
        <v>105</v>
      </c>
      <c r="C35" t="s">
        <v>106</v>
      </c>
      <c r="D35" t="str">
        <f t="shared" si="0"/>
        <v>ENG</v>
      </c>
      <c r="E35" t="str">
        <f t="shared" si="1"/>
        <v>1189</v>
      </c>
      <c r="F35" t="str">
        <f t="shared" si="2"/>
        <v>21</v>
      </c>
      <c r="G35" t="str">
        <f t="shared" si="3"/>
        <v>W</v>
      </c>
      <c r="H35" t="str">
        <f t="shared" si="4"/>
        <v>ENG-21</v>
      </c>
      <c r="I35">
        <v>939600</v>
      </c>
      <c r="J35" s="5">
        <v>5.0000000000000001E-3</v>
      </c>
      <c r="K35">
        <v>209500</v>
      </c>
      <c r="L35" s="6">
        <v>6.066172178710926</v>
      </c>
      <c r="M35" s="6"/>
      <c r="N35" s="6"/>
      <c r="O35" s="6"/>
    </row>
    <row r="36" spans="1:19" x14ac:dyDescent="0.2">
      <c r="A36" t="s">
        <v>107</v>
      </c>
      <c r="B36" t="s">
        <v>108</v>
      </c>
      <c r="C36" t="s">
        <v>109</v>
      </c>
      <c r="D36" t="str">
        <f t="shared" si="0"/>
        <v>MEX</v>
      </c>
      <c r="E36" t="str">
        <f t="shared" si="1"/>
        <v>1546</v>
      </c>
      <c r="F36" t="str">
        <f t="shared" si="2"/>
        <v>22</v>
      </c>
      <c r="G36" t="str">
        <f t="shared" si="3"/>
        <v>M</v>
      </c>
      <c r="H36" t="str">
        <f t="shared" si="4"/>
        <v>MEX-22</v>
      </c>
      <c r="I36">
        <v>955300</v>
      </c>
      <c r="J36" s="5">
        <v>5.0000000000000001E-3</v>
      </c>
      <c r="K36">
        <v>145300</v>
      </c>
      <c r="L36" s="6">
        <v>8.0997989142360076</v>
      </c>
      <c r="M36" s="6"/>
      <c r="N36" s="6"/>
      <c r="O36" s="6"/>
    </row>
    <row r="37" spans="1:19" x14ac:dyDescent="0.2">
      <c r="A37" t="s">
        <v>110</v>
      </c>
      <c r="B37" t="s">
        <v>111</v>
      </c>
      <c r="C37" t="s">
        <v>112</v>
      </c>
      <c r="D37" t="str">
        <f t="shared" si="0"/>
        <v>ARG</v>
      </c>
      <c r="E37" t="str">
        <f t="shared" si="1"/>
        <v>1441</v>
      </c>
      <c r="F37" t="str">
        <f t="shared" si="2"/>
        <v>12</v>
      </c>
      <c r="G37" t="str">
        <f t="shared" si="3"/>
        <v>W</v>
      </c>
      <c r="H37" t="str">
        <f t="shared" si="4"/>
        <v>ARG-12</v>
      </c>
      <c r="I37">
        <v>852500</v>
      </c>
      <c r="J37" s="5">
        <v>5.0000000000000001E-3</v>
      </c>
      <c r="K37">
        <v>384800</v>
      </c>
      <c r="L37" s="6">
        <v>6.8796187606068049</v>
      </c>
      <c r="M37" s="6"/>
      <c r="N37" s="6"/>
      <c r="O37" s="6"/>
      <c r="R37" s="3"/>
      <c r="S37" s="11"/>
    </row>
    <row r="38" spans="1:19" x14ac:dyDescent="0.2">
      <c r="A38" t="s">
        <v>113</v>
      </c>
      <c r="B38" t="s">
        <v>114</v>
      </c>
      <c r="C38" t="s">
        <v>115</v>
      </c>
      <c r="D38" t="str">
        <f t="shared" si="0"/>
        <v>USA</v>
      </c>
      <c r="E38" t="str">
        <f t="shared" si="1"/>
        <v>1295</v>
      </c>
      <c r="F38" t="str">
        <f t="shared" si="2"/>
        <v>23</v>
      </c>
      <c r="G38" t="str">
        <f t="shared" si="3"/>
        <v>W</v>
      </c>
      <c r="H38" t="str">
        <f t="shared" si="4"/>
        <v>USA-23</v>
      </c>
      <c r="I38">
        <v>714000</v>
      </c>
      <c r="J38" s="5">
        <v>5.0000000000000001E-3</v>
      </c>
      <c r="K38">
        <v>320200</v>
      </c>
      <c r="L38" s="6">
        <v>2.5829752656880833</v>
      </c>
      <c r="M38" s="6"/>
      <c r="N38" s="6"/>
      <c r="O38" s="6"/>
      <c r="R38" s="3"/>
      <c r="S38" s="11"/>
    </row>
    <row r="39" spans="1:19" x14ac:dyDescent="0.2">
      <c r="A39" t="s">
        <v>116</v>
      </c>
      <c r="B39" t="s">
        <v>117</v>
      </c>
      <c r="C39" t="s">
        <v>118</v>
      </c>
      <c r="D39" t="str">
        <f t="shared" si="0"/>
        <v>ARG</v>
      </c>
      <c r="E39" t="str">
        <f t="shared" si="1"/>
        <v>1228</v>
      </c>
      <c r="F39" t="str">
        <f t="shared" si="2"/>
        <v>22</v>
      </c>
      <c r="G39" t="str">
        <f t="shared" si="3"/>
        <v>M</v>
      </c>
      <c r="H39" t="str">
        <f t="shared" si="4"/>
        <v>ARG-22</v>
      </c>
      <c r="I39">
        <v>1014700</v>
      </c>
      <c r="J39" s="5">
        <v>5.0000000000000001E-3</v>
      </c>
      <c r="K39">
        <v>157800</v>
      </c>
      <c r="L39" s="6">
        <v>6.2270236333563842</v>
      </c>
      <c r="M39" s="6"/>
      <c r="N39" s="6"/>
      <c r="O39" s="6"/>
    </row>
    <row r="40" spans="1:19" x14ac:dyDescent="0.2">
      <c r="A40" t="s">
        <v>119</v>
      </c>
      <c r="B40" t="s">
        <v>120</v>
      </c>
      <c r="C40" t="s">
        <v>121</v>
      </c>
      <c r="D40" t="str">
        <f t="shared" si="0"/>
        <v>GER</v>
      </c>
      <c r="E40" t="str">
        <f t="shared" si="1"/>
        <v>1005</v>
      </c>
      <c r="F40" t="str">
        <f t="shared" si="2"/>
        <v>22</v>
      </c>
      <c r="G40" t="str">
        <f t="shared" si="3"/>
        <v>M</v>
      </c>
      <c r="H40" t="str">
        <f t="shared" si="4"/>
        <v>GER-22</v>
      </c>
      <c r="I40">
        <v>828600</v>
      </c>
      <c r="J40" s="5">
        <v>5.0000000000000001E-3</v>
      </c>
      <c r="K40">
        <v>371000</v>
      </c>
      <c r="L40" s="6">
        <v>3.8284290167183039</v>
      </c>
      <c r="M40" s="6"/>
      <c r="N40" s="6"/>
      <c r="O40" s="6"/>
    </row>
    <row r="41" spans="1:19" x14ac:dyDescent="0.2">
      <c r="A41" t="s">
        <v>122</v>
      </c>
      <c r="B41" t="s">
        <v>123</v>
      </c>
      <c r="C41" t="s">
        <v>124</v>
      </c>
      <c r="D41" t="str">
        <f t="shared" si="0"/>
        <v>AUS</v>
      </c>
      <c r="E41" t="str">
        <f t="shared" si="1"/>
        <v>1550</v>
      </c>
      <c r="F41" t="str">
        <f t="shared" si="2"/>
        <v>17</v>
      </c>
      <c r="G41" t="str">
        <f t="shared" si="3"/>
        <v>W</v>
      </c>
      <c r="H41" t="str">
        <f t="shared" si="4"/>
        <v>AUS-17</v>
      </c>
      <c r="I41">
        <v>842000</v>
      </c>
      <c r="J41" s="5">
        <v>5.0000000000000001E-3</v>
      </c>
      <c r="K41">
        <v>211100</v>
      </c>
      <c r="L41" s="6">
        <v>6.8571295425804761</v>
      </c>
      <c r="M41" s="6"/>
      <c r="N41" s="6"/>
      <c r="O41" s="6"/>
    </row>
    <row r="42" spans="1:19" x14ac:dyDescent="0.2">
      <c r="A42" t="s">
        <v>125</v>
      </c>
      <c r="B42" t="s">
        <v>126</v>
      </c>
      <c r="C42" t="s">
        <v>127</v>
      </c>
      <c r="D42" t="str">
        <f t="shared" si="0"/>
        <v>ENG</v>
      </c>
      <c r="E42" t="str">
        <f t="shared" si="1"/>
        <v>1266</v>
      </c>
      <c r="F42" t="str">
        <f t="shared" si="2"/>
        <v>22</v>
      </c>
      <c r="G42" t="str">
        <f t="shared" si="3"/>
        <v>W</v>
      </c>
      <c r="H42" t="str">
        <f t="shared" si="4"/>
        <v>ENG-22</v>
      </c>
      <c r="I42">
        <v>1036600</v>
      </c>
      <c r="J42" s="5">
        <v>5.0000000000000001E-3</v>
      </c>
      <c r="K42">
        <v>355400</v>
      </c>
      <c r="L42" s="6">
        <v>4.2739297166684418</v>
      </c>
      <c r="M42" s="6"/>
      <c r="N42" s="6"/>
      <c r="O42" s="6"/>
    </row>
    <row r="43" spans="1:19" x14ac:dyDescent="0.2">
      <c r="A43" t="s">
        <v>128</v>
      </c>
      <c r="B43" t="s">
        <v>129</v>
      </c>
      <c r="C43" t="s">
        <v>130</v>
      </c>
      <c r="D43" t="str">
        <f t="shared" si="0"/>
        <v>ENG</v>
      </c>
      <c r="E43" t="str">
        <f t="shared" si="1"/>
        <v>1551</v>
      </c>
      <c r="F43" t="str">
        <f t="shared" si="2"/>
        <v>18</v>
      </c>
      <c r="G43" t="str">
        <f t="shared" si="3"/>
        <v>M</v>
      </c>
      <c r="H43" t="str">
        <f t="shared" si="4"/>
        <v>ENG-18</v>
      </c>
      <c r="I43">
        <v>987500</v>
      </c>
      <c r="J43" s="5">
        <v>5.0000000000000001E-3</v>
      </c>
      <c r="K43">
        <v>182500</v>
      </c>
      <c r="L43" s="6">
        <v>5.1687658495167508</v>
      </c>
      <c r="M43" s="6"/>
      <c r="N43" s="6"/>
      <c r="O43" s="6"/>
      <c r="R43" s="3"/>
      <c r="S43" s="16"/>
    </row>
    <row r="44" spans="1:19" x14ac:dyDescent="0.2">
      <c r="A44" t="s">
        <v>131</v>
      </c>
      <c r="B44" t="s">
        <v>123</v>
      </c>
      <c r="C44" t="s">
        <v>132</v>
      </c>
      <c r="D44" t="str">
        <f t="shared" si="0"/>
        <v>ENG</v>
      </c>
      <c r="E44" t="str">
        <f t="shared" si="1"/>
        <v>1249</v>
      </c>
      <c r="F44" t="str">
        <f t="shared" si="2"/>
        <v>23</v>
      </c>
      <c r="G44" t="str">
        <f t="shared" si="3"/>
        <v>W</v>
      </c>
      <c r="H44" t="str">
        <f t="shared" si="4"/>
        <v>ENG-23</v>
      </c>
      <c r="I44">
        <v>903200</v>
      </c>
      <c r="J44" s="5">
        <v>5.0000000000000001E-3</v>
      </c>
      <c r="K44">
        <v>215100</v>
      </c>
      <c r="L44" s="6">
        <v>2.9882095562196511</v>
      </c>
      <c r="M44" s="6"/>
      <c r="N44" s="6"/>
      <c r="O44" s="6"/>
      <c r="R44" s="3"/>
      <c r="S44" s="16"/>
    </row>
    <row r="45" spans="1:19" x14ac:dyDescent="0.2">
      <c r="A45" t="s">
        <v>133</v>
      </c>
      <c r="B45" t="s">
        <v>134</v>
      </c>
      <c r="C45" t="s">
        <v>135</v>
      </c>
      <c r="D45" t="str">
        <f t="shared" si="0"/>
        <v>MEX</v>
      </c>
      <c r="E45" t="str">
        <f t="shared" si="1"/>
        <v>1314</v>
      </c>
      <c r="F45" t="str">
        <f t="shared" si="2"/>
        <v>14</v>
      </c>
      <c r="G45" t="str">
        <f t="shared" si="3"/>
        <v>W</v>
      </c>
      <c r="H45" t="str">
        <f t="shared" si="4"/>
        <v>MEX-14</v>
      </c>
      <c r="I45">
        <v>666100</v>
      </c>
      <c r="J45" s="5">
        <v>5.0000000000000001E-3</v>
      </c>
      <c r="K45">
        <v>330600</v>
      </c>
      <c r="L45" s="6">
        <v>6.4803815948822585</v>
      </c>
      <c r="M45" s="6"/>
      <c r="N45" s="6"/>
      <c r="O45" s="6"/>
    </row>
    <row r="46" spans="1:19" x14ac:dyDescent="0.2">
      <c r="A46" t="s">
        <v>136</v>
      </c>
      <c r="B46" t="s">
        <v>137</v>
      </c>
      <c r="C46" t="s">
        <v>138</v>
      </c>
      <c r="D46" t="str">
        <f t="shared" si="0"/>
        <v>JAP</v>
      </c>
      <c r="E46" t="str">
        <f t="shared" si="1"/>
        <v>1520</v>
      </c>
      <c r="F46" t="str">
        <f t="shared" si="2"/>
        <v>10</v>
      </c>
      <c r="G46" t="str">
        <f t="shared" si="3"/>
        <v>W</v>
      </c>
      <c r="H46" t="str">
        <f t="shared" si="4"/>
        <v>JAP-10</v>
      </c>
      <c r="I46">
        <v>688200</v>
      </c>
      <c r="J46" s="5">
        <v>5.0000000000000001E-3</v>
      </c>
      <c r="K46">
        <v>140200</v>
      </c>
      <c r="L46" s="6">
        <v>5.5277160442519602</v>
      </c>
      <c r="M46" s="6"/>
      <c r="N46" s="6"/>
      <c r="O46" s="6"/>
    </row>
    <row r="47" spans="1:19" x14ac:dyDescent="0.2">
      <c r="A47" t="s">
        <v>139</v>
      </c>
      <c r="B47" t="s">
        <v>140</v>
      </c>
      <c r="C47" t="s">
        <v>141</v>
      </c>
      <c r="D47" t="str">
        <f t="shared" si="0"/>
        <v>ENG</v>
      </c>
      <c r="E47" t="str">
        <f t="shared" si="1"/>
        <v>1146</v>
      </c>
      <c r="F47" t="str">
        <f t="shared" si="2"/>
        <v>20</v>
      </c>
      <c r="G47" t="str">
        <f t="shared" si="3"/>
        <v>M</v>
      </c>
      <c r="H47" t="str">
        <f t="shared" si="4"/>
        <v>ENG-20</v>
      </c>
      <c r="I47">
        <v>901900</v>
      </c>
      <c r="J47" s="5">
        <v>5.0000000000000001E-3</v>
      </c>
      <c r="K47">
        <v>193800</v>
      </c>
      <c r="L47" s="6">
        <v>4.9854251768449629</v>
      </c>
      <c r="M47" s="6"/>
      <c r="N47" s="6"/>
      <c r="O47" s="6"/>
    </row>
    <row r="48" spans="1:19" x14ac:dyDescent="0.2">
      <c r="A48" t="s">
        <v>142</v>
      </c>
      <c r="B48" t="s">
        <v>143</v>
      </c>
      <c r="C48" t="s">
        <v>144</v>
      </c>
      <c r="D48" t="str">
        <f t="shared" si="0"/>
        <v>AUS</v>
      </c>
      <c r="E48" t="str">
        <f t="shared" si="1"/>
        <v>1526</v>
      </c>
      <c r="F48" t="str">
        <f t="shared" si="2"/>
        <v>21</v>
      </c>
      <c r="G48" t="str">
        <f t="shared" si="3"/>
        <v>M</v>
      </c>
      <c r="H48" t="str">
        <f t="shared" si="4"/>
        <v>AUS-21</v>
      </c>
      <c r="I48">
        <v>686300</v>
      </c>
      <c r="J48" s="5">
        <v>5.0000000000000001E-3</v>
      </c>
      <c r="K48">
        <v>145400</v>
      </c>
      <c r="L48" s="6">
        <v>2.5236465667043388</v>
      </c>
      <c r="M48" s="6"/>
      <c r="N48" s="6"/>
      <c r="O48" s="6"/>
    </row>
    <row r="49" spans="1:19" x14ac:dyDescent="0.2">
      <c r="A49" t="s">
        <v>145</v>
      </c>
      <c r="B49" t="s">
        <v>143</v>
      </c>
      <c r="C49" t="s">
        <v>146</v>
      </c>
      <c r="D49" t="str">
        <f t="shared" si="0"/>
        <v>CAN</v>
      </c>
      <c r="E49" t="str">
        <f t="shared" si="1"/>
        <v>1176</v>
      </c>
      <c r="F49" t="str">
        <f t="shared" si="2"/>
        <v>18</v>
      </c>
      <c r="G49" t="str">
        <f t="shared" si="3"/>
        <v>M</v>
      </c>
      <c r="H49" t="str">
        <f t="shared" si="4"/>
        <v>CAN-18</v>
      </c>
      <c r="I49">
        <v>505600</v>
      </c>
      <c r="J49" s="5">
        <v>5.0000000000000001E-3</v>
      </c>
      <c r="K49">
        <v>312300</v>
      </c>
      <c r="L49" s="6">
        <v>3.1366178336226564</v>
      </c>
      <c r="M49" s="6"/>
      <c r="N49" s="6"/>
      <c r="O49" s="6"/>
    </row>
    <row r="50" spans="1:19" x14ac:dyDescent="0.2">
      <c r="A50" t="s">
        <v>147</v>
      </c>
      <c r="B50" t="s">
        <v>148</v>
      </c>
      <c r="C50" t="s">
        <v>149</v>
      </c>
      <c r="D50" t="str">
        <f t="shared" si="0"/>
        <v>JAP</v>
      </c>
      <c r="E50" t="str">
        <f t="shared" si="1"/>
        <v>1236</v>
      </c>
      <c r="F50" t="str">
        <f t="shared" si="2"/>
        <v>12</v>
      </c>
      <c r="G50" t="str">
        <f t="shared" si="3"/>
        <v>M</v>
      </c>
      <c r="H50" t="str">
        <f t="shared" si="4"/>
        <v>JAP-12</v>
      </c>
      <c r="I50">
        <v>994300</v>
      </c>
      <c r="J50" s="5">
        <v>5.0000000000000001E-3</v>
      </c>
      <c r="K50">
        <v>371200</v>
      </c>
      <c r="L50" s="6">
        <v>4.1833302954766598</v>
      </c>
      <c r="M50" s="6"/>
      <c r="N50" s="6"/>
      <c r="O50" s="6"/>
    </row>
    <row r="51" spans="1:19" x14ac:dyDescent="0.2">
      <c r="A51" t="s">
        <v>150</v>
      </c>
      <c r="B51" t="s">
        <v>151</v>
      </c>
      <c r="C51" t="s">
        <v>152</v>
      </c>
      <c r="D51" t="str">
        <f t="shared" si="0"/>
        <v>CAN</v>
      </c>
      <c r="E51" t="str">
        <f t="shared" si="1"/>
        <v>1329</v>
      </c>
      <c r="F51" t="str">
        <f t="shared" si="2"/>
        <v>24</v>
      </c>
      <c r="G51" t="str">
        <f t="shared" si="3"/>
        <v>M</v>
      </c>
      <c r="H51" t="str">
        <f t="shared" si="4"/>
        <v>CAN-24</v>
      </c>
      <c r="I51">
        <v>615300</v>
      </c>
      <c r="J51" s="5">
        <v>5.0000000000000001E-3</v>
      </c>
      <c r="K51">
        <v>327200</v>
      </c>
      <c r="L51" s="6">
        <v>6.3715766162405902</v>
      </c>
      <c r="M51" s="6"/>
      <c r="N51" s="6"/>
      <c r="O51" s="6"/>
    </row>
    <row r="52" spans="1:19" x14ac:dyDescent="0.2">
      <c r="A52" t="s">
        <v>153</v>
      </c>
      <c r="B52" t="s">
        <v>154</v>
      </c>
      <c r="C52" t="s">
        <v>155</v>
      </c>
      <c r="D52" t="str">
        <f t="shared" si="0"/>
        <v>USA</v>
      </c>
      <c r="E52" t="str">
        <f t="shared" si="1"/>
        <v>1427</v>
      </c>
      <c r="F52" t="str">
        <f t="shared" si="2"/>
        <v>25</v>
      </c>
      <c r="G52" t="str">
        <f t="shared" si="3"/>
        <v>M</v>
      </c>
      <c r="H52" t="str">
        <f t="shared" si="4"/>
        <v>USA-25</v>
      </c>
      <c r="I52">
        <v>676200</v>
      </c>
      <c r="J52" s="5">
        <v>5.0000000000000001E-3</v>
      </c>
      <c r="K52">
        <v>180700</v>
      </c>
      <c r="L52" s="6">
        <v>7.5020140807932982</v>
      </c>
      <c r="M52" s="6"/>
      <c r="N52" s="6"/>
      <c r="O52" s="6"/>
    </row>
    <row r="53" spans="1:19" x14ac:dyDescent="0.2">
      <c r="A53" t="s">
        <v>156</v>
      </c>
      <c r="B53" t="s">
        <v>157</v>
      </c>
      <c r="C53" t="s">
        <v>158</v>
      </c>
      <c r="D53" t="str">
        <f t="shared" si="0"/>
        <v>JAP</v>
      </c>
      <c r="E53" t="str">
        <f t="shared" si="1"/>
        <v>1421</v>
      </c>
      <c r="F53" t="str">
        <f t="shared" si="2"/>
        <v>23</v>
      </c>
      <c r="G53" t="str">
        <f t="shared" si="3"/>
        <v>M</v>
      </c>
      <c r="H53" t="str">
        <f t="shared" si="4"/>
        <v>JAP-23</v>
      </c>
      <c r="I53">
        <v>606300</v>
      </c>
      <c r="J53" s="5">
        <v>5.0000000000000001E-3</v>
      </c>
      <c r="K53">
        <v>152700</v>
      </c>
      <c r="L53" s="6">
        <v>3.3523001436465938</v>
      </c>
      <c r="M53" s="6"/>
      <c r="N53" s="6"/>
      <c r="O53" s="6"/>
      <c r="R53" s="3"/>
      <c r="S53" s="17"/>
    </row>
    <row r="54" spans="1:19" x14ac:dyDescent="0.2">
      <c r="A54" t="s">
        <v>159</v>
      </c>
      <c r="B54" t="s">
        <v>160</v>
      </c>
      <c r="C54" t="s">
        <v>161</v>
      </c>
      <c r="D54" t="str">
        <f t="shared" si="0"/>
        <v>ENG</v>
      </c>
      <c r="E54" t="str">
        <f t="shared" si="1"/>
        <v>1208</v>
      </c>
      <c r="F54" t="str">
        <f t="shared" si="2"/>
        <v>12</v>
      </c>
      <c r="G54" t="str">
        <f t="shared" si="3"/>
        <v>M</v>
      </c>
      <c r="H54" t="str">
        <f t="shared" si="4"/>
        <v>ENG-12</v>
      </c>
      <c r="I54">
        <v>500500</v>
      </c>
      <c r="J54" s="5">
        <v>5.0000000000000001E-3</v>
      </c>
      <c r="K54">
        <v>235400</v>
      </c>
      <c r="L54" s="6">
        <v>1.1256944991527256</v>
      </c>
      <c r="M54" s="6"/>
      <c r="N54" s="6"/>
      <c r="O54" s="6"/>
      <c r="R54" s="3"/>
      <c r="S54" s="15"/>
    </row>
    <row r="55" spans="1:19" x14ac:dyDescent="0.2">
      <c r="A55" t="s">
        <v>162</v>
      </c>
      <c r="B55" t="s">
        <v>163</v>
      </c>
      <c r="C55" t="s">
        <v>164</v>
      </c>
      <c r="D55" t="str">
        <f t="shared" si="0"/>
        <v>JAP</v>
      </c>
      <c r="E55" t="str">
        <f t="shared" si="1"/>
        <v>1075</v>
      </c>
      <c r="F55" t="str">
        <f t="shared" si="2"/>
        <v>18</v>
      </c>
      <c r="G55" t="str">
        <f t="shared" si="3"/>
        <v>M</v>
      </c>
      <c r="H55" t="str">
        <f t="shared" si="4"/>
        <v>JAP-18</v>
      </c>
      <c r="I55">
        <v>896600</v>
      </c>
      <c r="J55" s="5">
        <v>5.0000000000000001E-3</v>
      </c>
      <c r="K55">
        <v>150600</v>
      </c>
      <c r="L55" s="6">
        <v>2.9740734763173879</v>
      </c>
      <c r="M55" s="6"/>
      <c r="N55" s="6"/>
      <c r="O55" s="6"/>
      <c r="R55" s="3"/>
      <c r="S55" s="14"/>
    </row>
    <row r="56" spans="1:19" x14ac:dyDescent="0.2">
      <c r="A56" t="s">
        <v>165</v>
      </c>
      <c r="B56" t="s">
        <v>166</v>
      </c>
      <c r="C56" t="s">
        <v>167</v>
      </c>
      <c r="D56" t="str">
        <f t="shared" si="0"/>
        <v>USA</v>
      </c>
      <c r="E56" t="str">
        <f t="shared" si="1"/>
        <v>1564</v>
      </c>
      <c r="F56" t="str">
        <f t="shared" si="2"/>
        <v>21</v>
      </c>
      <c r="G56" t="str">
        <f t="shared" si="3"/>
        <v>W</v>
      </c>
      <c r="H56" t="str">
        <f t="shared" si="4"/>
        <v>USA-21</v>
      </c>
      <c r="I56">
        <v>757000</v>
      </c>
      <c r="J56" s="5">
        <v>5.0000000000000001E-3</v>
      </c>
      <c r="K56">
        <v>301500</v>
      </c>
      <c r="L56" s="6">
        <v>2.6750739680816213</v>
      </c>
      <c r="M56" s="6"/>
      <c r="N56" s="6"/>
      <c r="O56" s="6"/>
    </row>
    <row r="57" spans="1:19" x14ac:dyDescent="0.2">
      <c r="A57" t="s">
        <v>168</v>
      </c>
      <c r="B57" t="s">
        <v>169</v>
      </c>
      <c r="C57" t="s">
        <v>170</v>
      </c>
      <c r="D57" t="str">
        <f t="shared" si="0"/>
        <v>CAN</v>
      </c>
      <c r="E57" t="str">
        <f t="shared" si="1"/>
        <v>1102</v>
      </c>
      <c r="F57" t="str">
        <f t="shared" si="2"/>
        <v>20</v>
      </c>
      <c r="G57" t="str">
        <f t="shared" si="3"/>
        <v>W</v>
      </c>
      <c r="H57" t="str">
        <f t="shared" si="4"/>
        <v>CAN-20</v>
      </c>
      <c r="I57">
        <v>765000</v>
      </c>
      <c r="J57" s="5">
        <v>5.0000000000000001E-3</v>
      </c>
      <c r="K57">
        <v>113300</v>
      </c>
      <c r="L57" s="6">
        <v>5.6922086103873966</v>
      </c>
      <c r="M57" s="6"/>
      <c r="N57" s="6"/>
      <c r="O57" s="6"/>
    </row>
    <row r="58" spans="1:19" x14ac:dyDescent="0.2">
      <c r="A58" t="s">
        <v>171</v>
      </c>
      <c r="B58" t="s">
        <v>172</v>
      </c>
      <c r="C58" t="s">
        <v>144</v>
      </c>
      <c r="D58" t="str">
        <f t="shared" si="0"/>
        <v>ARG</v>
      </c>
      <c r="E58" t="str">
        <f t="shared" si="1"/>
        <v>1275</v>
      </c>
      <c r="F58" t="str">
        <f t="shared" si="2"/>
        <v>13</v>
      </c>
      <c r="G58" t="str">
        <f t="shared" si="3"/>
        <v>M</v>
      </c>
      <c r="H58" t="str">
        <f t="shared" si="4"/>
        <v>ARG-13</v>
      </c>
      <c r="I58">
        <v>890700</v>
      </c>
      <c r="J58" s="5">
        <v>5.0000000000000001E-3</v>
      </c>
      <c r="K58">
        <v>328600</v>
      </c>
      <c r="L58" s="6">
        <v>3.961436677616879</v>
      </c>
      <c r="M58" s="6"/>
      <c r="N58" s="6"/>
      <c r="O58" s="6"/>
    </row>
    <row r="59" spans="1:19" x14ac:dyDescent="0.2">
      <c r="A59" t="s">
        <v>173</v>
      </c>
      <c r="B59" t="s">
        <v>174</v>
      </c>
      <c r="C59" t="s">
        <v>175</v>
      </c>
      <c r="D59" t="str">
        <f t="shared" si="0"/>
        <v>ARG</v>
      </c>
      <c r="E59" t="str">
        <f t="shared" si="1"/>
        <v>1118</v>
      </c>
      <c r="F59" t="str">
        <f t="shared" si="2"/>
        <v>16</v>
      </c>
      <c r="G59" t="str">
        <f t="shared" si="3"/>
        <v>M</v>
      </c>
      <c r="H59" t="str">
        <f t="shared" si="4"/>
        <v>ARG-16</v>
      </c>
      <c r="I59">
        <v>625800</v>
      </c>
      <c r="J59" s="5">
        <v>5.0000000000000001E-3</v>
      </c>
      <c r="K59">
        <v>147200</v>
      </c>
      <c r="L59" s="6">
        <v>7.394065834266919</v>
      </c>
      <c r="M59" s="6"/>
      <c r="N59" s="6"/>
      <c r="O59" s="6"/>
    </row>
    <row r="60" spans="1:19" x14ac:dyDescent="0.2">
      <c r="A60" t="s">
        <v>176</v>
      </c>
      <c r="B60" t="s">
        <v>177</v>
      </c>
      <c r="C60" t="s">
        <v>178</v>
      </c>
      <c r="D60" t="str">
        <f t="shared" si="0"/>
        <v>GER</v>
      </c>
      <c r="E60" t="str">
        <f t="shared" si="1"/>
        <v>1372</v>
      </c>
      <c r="F60" t="str">
        <f t="shared" si="2"/>
        <v>20</v>
      </c>
      <c r="G60" t="str">
        <f t="shared" si="3"/>
        <v>M</v>
      </c>
      <c r="H60" t="str">
        <f t="shared" si="4"/>
        <v>GER-20</v>
      </c>
      <c r="I60">
        <v>502200</v>
      </c>
      <c r="J60" s="5">
        <v>5.0000000000000001E-3</v>
      </c>
      <c r="K60">
        <v>147200</v>
      </c>
      <c r="L60" s="6">
        <v>5.1293356106427019</v>
      </c>
      <c r="M60" s="6"/>
      <c r="N60" s="6"/>
      <c r="O60" s="6"/>
    </row>
    <row r="61" spans="1:19" x14ac:dyDescent="0.2">
      <c r="A61" t="s">
        <v>179</v>
      </c>
      <c r="B61" t="s">
        <v>180</v>
      </c>
      <c r="C61" t="s">
        <v>181</v>
      </c>
      <c r="D61" t="str">
        <f t="shared" si="0"/>
        <v>MEX</v>
      </c>
      <c r="E61" t="str">
        <f t="shared" si="1"/>
        <v>1498</v>
      </c>
      <c r="F61" t="str">
        <f t="shared" si="2"/>
        <v>17</v>
      </c>
      <c r="G61" t="str">
        <f t="shared" si="3"/>
        <v>M</v>
      </c>
      <c r="H61" t="str">
        <f t="shared" si="4"/>
        <v>MEX-17</v>
      </c>
      <c r="I61">
        <v>931800</v>
      </c>
      <c r="J61" s="5">
        <v>5.0000000000000001E-3</v>
      </c>
      <c r="K61">
        <v>328100</v>
      </c>
      <c r="L61" s="6">
        <v>3.0494659024627957</v>
      </c>
      <c r="M61" s="6"/>
      <c r="N61" s="6"/>
      <c r="O61" s="6"/>
    </row>
    <row r="62" spans="1:19" x14ac:dyDescent="0.2">
      <c r="A62" t="s">
        <v>182</v>
      </c>
      <c r="B62" t="s">
        <v>183</v>
      </c>
      <c r="C62" t="s">
        <v>184</v>
      </c>
      <c r="D62" t="str">
        <f t="shared" si="0"/>
        <v>USA</v>
      </c>
      <c r="E62" t="str">
        <f t="shared" si="1"/>
        <v>1535</v>
      </c>
      <c r="F62" t="str">
        <f t="shared" si="2"/>
        <v>15</v>
      </c>
      <c r="G62" t="str">
        <f t="shared" si="3"/>
        <v>M</v>
      </c>
      <c r="H62" t="str">
        <f t="shared" si="4"/>
        <v>USA-15</v>
      </c>
      <c r="I62">
        <v>996200</v>
      </c>
      <c r="J62" s="5">
        <v>5.0000000000000001E-3</v>
      </c>
      <c r="K62">
        <v>276000</v>
      </c>
      <c r="L62" s="6">
        <v>3.1873997730242802</v>
      </c>
      <c r="M62" s="6"/>
      <c r="N62" s="6"/>
      <c r="O62" s="6"/>
    </row>
    <row r="63" spans="1:19" x14ac:dyDescent="0.2">
      <c r="A63" t="s">
        <v>185</v>
      </c>
      <c r="B63" t="s">
        <v>37</v>
      </c>
      <c r="C63" t="s">
        <v>186</v>
      </c>
      <c r="D63" t="str">
        <f t="shared" si="0"/>
        <v>CAN</v>
      </c>
      <c r="E63" t="str">
        <f t="shared" si="1"/>
        <v>1290</v>
      </c>
      <c r="F63" t="str">
        <f t="shared" si="2"/>
        <v>12</v>
      </c>
      <c r="G63" t="str">
        <f t="shared" si="3"/>
        <v>W</v>
      </c>
      <c r="H63" t="str">
        <f t="shared" si="4"/>
        <v>CAN-12</v>
      </c>
      <c r="I63">
        <v>589600</v>
      </c>
      <c r="J63" s="5">
        <v>5.0000000000000001E-3</v>
      </c>
      <c r="K63">
        <v>240700</v>
      </c>
      <c r="L63" s="6">
        <v>6.3165315778332891</v>
      </c>
      <c r="M63" s="6"/>
      <c r="N63" s="6"/>
      <c r="O63" s="6"/>
    </row>
    <row r="64" spans="1:19" x14ac:dyDescent="0.2">
      <c r="A64" t="s">
        <v>187</v>
      </c>
      <c r="B64" t="s">
        <v>188</v>
      </c>
      <c r="C64" t="s">
        <v>189</v>
      </c>
      <c r="D64" t="str">
        <f t="shared" si="0"/>
        <v>USA</v>
      </c>
      <c r="E64" t="str">
        <f t="shared" si="1"/>
        <v>1315</v>
      </c>
      <c r="F64" t="str">
        <f t="shared" si="2"/>
        <v>23</v>
      </c>
      <c r="G64" t="str">
        <f t="shared" si="3"/>
        <v>M</v>
      </c>
      <c r="H64" t="str">
        <f t="shared" si="4"/>
        <v>USA-23</v>
      </c>
      <c r="I64">
        <v>1013700</v>
      </c>
      <c r="J64" s="5">
        <v>5.0000000000000001E-3</v>
      </c>
      <c r="K64">
        <v>274700</v>
      </c>
      <c r="L64" s="6">
        <v>8.2248818030681612</v>
      </c>
      <c r="M64" s="6"/>
      <c r="N64" s="6"/>
      <c r="O64" s="6"/>
    </row>
    <row r="65" spans="1:15" x14ac:dyDescent="0.2">
      <c r="A65" t="s">
        <v>190</v>
      </c>
      <c r="B65" t="s">
        <v>191</v>
      </c>
      <c r="C65" t="s">
        <v>192</v>
      </c>
      <c r="D65" t="str">
        <f t="shared" si="0"/>
        <v>AUS</v>
      </c>
      <c r="E65" t="str">
        <f t="shared" si="1"/>
        <v>1566</v>
      </c>
      <c r="F65" t="str">
        <f t="shared" si="2"/>
        <v>14</v>
      </c>
      <c r="G65" t="str">
        <f t="shared" si="3"/>
        <v>W</v>
      </c>
      <c r="H65" t="str">
        <f t="shared" si="4"/>
        <v>AUS-14</v>
      </c>
      <c r="I65">
        <v>769700</v>
      </c>
      <c r="J65" s="5">
        <v>5.0000000000000001E-3</v>
      </c>
      <c r="K65">
        <v>346000</v>
      </c>
      <c r="L65" s="6">
        <v>4.7022752127420384</v>
      </c>
      <c r="M65" s="6"/>
      <c r="N65" s="6"/>
      <c r="O65" s="6"/>
    </row>
    <row r="66" spans="1:15" x14ac:dyDescent="0.2">
      <c r="A66" t="s">
        <v>193</v>
      </c>
      <c r="B66" t="s">
        <v>194</v>
      </c>
      <c r="C66" t="s">
        <v>195</v>
      </c>
      <c r="D66" t="str">
        <f t="shared" si="0"/>
        <v>ENG</v>
      </c>
      <c r="E66" t="str">
        <f t="shared" si="1"/>
        <v>1380</v>
      </c>
      <c r="F66" t="str">
        <f t="shared" si="2"/>
        <v>20</v>
      </c>
      <c r="G66" t="str">
        <f t="shared" si="3"/>
        <v>W</v>
      </c>
      <c r="H66" t="str">
        <f t="shared" si="4"/>
        <v>ENG-20</v>
      </c>
      <c r="I66">
        <v>720700</v>
      </c>
      <c r="J66" s="5">
        <v>0.01</v>
      </c>
      <c r="K66">
        <v>247800</v>
      </c>
      <c r="L66" s="6">
        <v>4.6510339685168747</v>
      </c>
      <c r="M66" s="6"/>
      <c r="N66" s="6"/>
      <c r="O66" s="6"/>
    </row>
    <row r="67" spans="1:15" x14ac:dyDescent="0.2">
      <c r="A67" t="s">
        <v>196</v>
      </c>
      <c r="B67" t="s">
        <v>197</v>
      </c>
      <c r="C67" t="s">
        <v>198</v>
      </c>
      <c r="D67" t="str">
        <f t="shared" si="0"/>
        <v>AUS</v>
      </c>
      <c r="E67" t="str">
        <f t="shared" si="1"/>
        <v>1037</v>
      </c>
      <c r="F67" t="str">
        <f t="shared" si="2"/>
        <v>13</v>
      </c>
      <c r="G67" t="str">
        <f t="shared" si="3"/>
        <v>M</v>
      </c>
      <c r="H67" t="str">
        <f t="shared" si="4"/>
        <v>AUS-13</v>
      </c>
      <c r="I67">
        <v>782700</v>
      </c>
      <c r="J67" s="5">
        <v>0.01</v>
      </c>
      <c r="K67">
        <v>296900</v>
      </c>
      <c r="L67" s="6">
        <v>9.7838274463866277</v>
      </c>
      <c r="M67" s="6"/>
      <c r="N67" s="6"/>
      <c r="O67" s="6"/>
    </row>
    <row r="68" spans="1:15" x14ac:dyDescent="0.2">
      <c r="A68" t="s">
        <v>199</v>
      </c>
      <c r="B68" t="s">
        <v>200</v>
      </c>
      <c r="C68" t="s">
        <v>164</v>
      </c>
      <c r="D68" t="str">
        <f t="shared" si="0"/>
        <v>GER</v>
      </c>
      <c r="E68" t="str">
        <f t="shared" si="1"/>
        <v>1522</v>
      </c>
      <c r="F68" t="str">
        <f t="shared" si="2"/>
        <v>12</v>
      </c>
      <c r="G68" t="str">
        <f t="shared" si="3"/>
        <v>M</v>
      </c>
      <c r="H68" t="str">
        <f t="shared" si="4"/>
        <v>GER-12</v>
      </c>
      <c r="I68">
        <v>869500</v>
      </c>
      <c r="J68" s="5">
        <v>0.01</v>
      </c>
      <c r="K68">
        <v>85100</v>
      </c>
      <c r="L68" s="6">
        <v>6.9697383154042818</v>
      </c>
      <c r="M68" s="6"/>
      <c r="N68" s="6"/>
      <c r="O68" s="6"/>
    </row>
    <row r="69" spans="1:15" x14ac:dyDescent="0.2">
      <c r="A69" t="s">
        <v>201</v>
      </c>
      <c r="B69" t="s">
        <v>202</v>
      </c>
      <c r="C69" t="s">
        <v>203</v>
      </c>
      <c r="D69" t="str">
        <f t="shared" ref="D69:D132" si="5">LEFT(A69,3)</f>
        <v>GER</v>
      </c>
      <c r="E69" t="str">
        <f t="shared" ref="E69:E132" si="6">MID(A69,4, 4)</f>
        <v>1284</v>
      </c>
      <c r="F69" t="str">
        <f t="shared" ref="F69:F132" si="7">MID(A69, 9,2)</f>
        <v>12</v>
      </c>
      <c r="G69" t="str">
        <f t="shared" ref="G69:G132" si="8">RIGHT(A69,1)</f>
        <v>W</v>
      </c>
      <c r="H69" t="str">
        <f t="shared" ref="H69:H132" si="9">CONCATENATE(D69,"-", F69)</f>
        <v>GER-12</v>
      </c>
      <c r="I69">
        <v>612400</v>
      </c>
      <c r="J69" s="5">
        <v>0.01</v>
      </c>
      <c r="K69">
        <v>189000</v>
      </c>
      <c r="L69" s="6">
        <v>10.419073748302452</v>
      </c>
      <c r="M69" s="6"/>
      <c r="N69" s="6"/>
      <c r="O69" s="6"/>
    </row>
    <row r="70" spans="1:15" x14ac:dyDescent="0.2">
      <c r="A70" t="s">
        <v>204</v>
      </c>
      <c r="B70" t="s">
        <v>205</v>
      </c>
      <c r="C70" t="s">
        <v>206</v>
      </c>
      <c r="D70" t="str">
        <f t="shared" si="5"/>
        <v>AUS</v>
      </c>
      <c r="E70" t="str">
        <f t="shared" si="6"/>
        <v>1503</v>
      </c>
      <c r="F70" t="str">
        <f t="shared" si="7"/>
        <v>10</v>
      </c>
      <c r="G70" t="str">
        <f t="shared" si="8"/>
        <v>W</v>
      </c>
      <c r="H70" t="str">
        <f t="shared" si="9"/>
        <v>AUS-10</v>
      </c>
      <c r="I70">
        <v>801400</v>
      </c>
      <c r="J70" s="5">
        <v>0.01</v>
      </c>
      <c r="K70">
        <v>273500</v>
      </c>
      <c r="L70" s="6">
        <v>8.8238796727763749</v>
      </c>
      <c r="M70" s="6"/>
      <c r="N70" s="6"/>
      <c r="O70" s="6"/>
    </row>
    <row r="71" spans="1:15" x14ac:dyDescent="0.2">
      <c r="A71" t="s">
        <v>207</v>
      </c>
      <c r="B71" t="s">
        <v>208</v>
      </c>
      <c r="C71" t="s">
        <v>73</v>
      </c>
      <c r="D71" t="str">
        <f t="shared" si="5"/>
        <v>AUS</v>
      </c>
      <c r="E71" t="str">
        <f t="shared" si="6"/>
        <v>1489</v>
      </c>
      <c r="F71" t="str">
        <f t="shared" si="7"/>
        <v>22</v>
      </c>
      <c r="G71" t="str">
        <f t="shared" si="8"/>
        <v>M</v>
      </c>
      <c r="H71" t="str">
        <f t="shared" si="9"/>
        <v>AUS-22</v>
      </c>
      <c r="I71">
        <v>539100</v>
      </c>
      <c r="J71" s="5">
        <v>0.01</v>
      </c>
      <c r="K71">
        <v>251500</v>
      </c>
      <c r="L71" s="6">
        <v>6.2620775881757922</v>
      </c>
      <c r="M71" s="6"/>
      <c r="N71" s="6"/>
      <c r="O71" s="6"/>
    </row>
    <row r="72" spans="1:15" x14ac:dyDescent="0.2">
      <c r="A72" t="s">
        <v>209</v>
      </c>
      <c r="B72" t="s">
        <v>210</v>
      </c>
      <c r="C72" t="s">
        <v>211</v>
      </c>
      <c r="D72" t="str">
        <f t="shared" si="5"/>
        <v>USA</v>
      </c>
      <c r="E72" t="str">
        <f t="shared" si="6"/>
        <v>1181</v>
      </c>
      <c r="F72" t="str">
        <f t="shared" si="7"/>
        <v>22</v>
      </c>
      <c r="G72" t="str">
        <f t="shared" si="8"/>
        <v>M</v>
      </c>
      <c r="H72" t="str">
        <f t="shared" si="9"/>
        <v>USA-22</v>
      </c>
      <c r="I72">
        <v>1027200</v>
      </c>
      <c r="J72" s="5">
        <v>0.01</v>
      </c>
      <c r="K72">
        <v>176900</v>
      </c>
      <c r="L72" s="6">
        <v>7.3075049518568616</v>
      </c>
      <c r="M72" s="6"/>
      <c r="N72" s="6"/>
      <c r="O72" s="6"/>
    </row>
    <row r="73" spans="1:15" x14ac:dyDescent="0.2">
      <c r="A73" t="s">
        <v>212</v>
      </c>
      <c r="B73" t="s">
        <v>213</v>
      </c>
      <c r="C73" t="s">
        <v>214</v>
      </c>
      <c r="D73" t="str">
        <f t="shared" si="5"/>
        <v>CAN</v>
      </c>
      <c r="E73" t="str">
        <f t="shared" si="6"/>
        <v>1585</v>
      </c>
      <c r="F73" t="str">
        <f t="shared" si="7"/>
        <v>17</v>
      </c>
      <c r="G73" t="str">
        <f t="shared" si="8"/>
        <v>M</v>
      </c>
      <c r="H73" t="str">
        <f t="shared" si="9"/>
        <v>CAN-17</v>
      </c>
      <c r="I73">
        <v>624500</v>
      </c>
      <c r="J73" s="5">
        <v>0.01</v>
      </c>
      <c r="K73">
        <v>149500</v>
      </c>
      <c r="L73" s="6">
        <v>8.444989894789936</v>
      </c>
      <c r="M73" s="6"/>
      <c r="N73" s="6"/>
      <c r="O73" s="6"/>
    </row>
    <row r="74" spans="1:15" x14ac:dyDescent="0.2">
      <c r="A74" t="s">
        <v>215</v>
      </c>
      <c r="B74" t="s">
        <v>216</v>
      </c>
      <c r="C74" t="s">
        <v>217</v>
      </c>
      <c r="D74" t="str">
        <f t="shared" si="5"/>
        <v>CAN</v>
      </c>
      <c r="E74" t="str">
        <f t="shared" si="6"/>
        <v>1416</v>
      </c>
      <c r="F74" t="str">
        <f t="shared" si="7"/>
        <v>19</v>
      </c>
      <c r="G74" t="str">
        <f t="shared" si="8"/>
        <v>W</v>
      </c>
      <c r="H74" t="str">
        <f t="shared" si="9"/>
        <v>CAN-19</v>
      </c>
      <c r="I74">
        <v>743800</v>
      </c>
      <c r="J74" s="5">
        <v>0.01</v>
      </c>
      <c r="K74">
        <v>236500</v>
      </c>
      <c r="L74" s="6">
        <v>8.7005102481747993</v>
      </c>
      <c r="M74" s="6"/>
      <c r="N74" s="6"/>
      <c r="O74" s="6"/>
    </row>
    <row r="75" spans="1:15" x14ac:dyDescent="0.2">
      <c r="A75" t="s">
        <v>218</v>
      </c>
      <c r="B75" t="s">
        <v>219</v>
      </c>
      <c r="C75" t="s">
        <v>220</v>
      </c>
      <c r="D75" t="str">
        <f t="shared" si="5"/>
        <v>USA</v>
      </c>
      <c r="E75" t="str">
        <f t="shared" si="6"/>
        <v>1431</v>
      </c>
      <c r="F75" t="str">
        <f t="shared" si="7"/>
        <v>18</v>
      </c>
      <c r="G75" t="str">
        <f t="shared" si="8"/>
        <v>M</v>
      </c>
      <c r="H75" t="str">
        <f t="shared" si="9"/>
        <v>USA-18</v>
      </c>
      <c r="I75">
        <v>799100</v>
      </c>
      <c r="J75" s="5">
        <v>0.01</v>
      </c>
      <c r="K75">
        <v>210900</v>
      </c>
      <c r="L75" s="6">
        <v>8.8189534631134663</v>
      </c>
      <c r="M75" s="6"/>
      <c r="N75" s="6"/>
      <c r="O75" s="6"/>
    </row>
    <row r="76" spans="1:15" x14ac:dyDescent="0.2">
      <c r="A76" t="s">
        <v>221</v>
      </c>
      <c r="B76" t="s">
        <v>222</v>
      </c>
      <c r="C76" t="s">
        <v>223</v>
      </c>
      <c r="D76" t="str">
        <f t="shared" si="5"/>
        <v>USA</v>
      </c>
      <c r="E76" t="str">
        <f t="shared" si="6"/>
        <v>1568</v>
      </c>
      <c r="F76" t="str">
        <f t="shared" si="7"/>
        <v>19</v>
      </c>
      <c r="G76" t="str">
        <f t="shared" si="8"/>
        <v>W</v>
      </c>
      <c r="H76" t="str">
        <f t="shared" si="9"/>
        <v>USA-19</v>
      </c>
      <c r="I76">
        <v>881900</v>
      </c>
      <c r="J76" s="5">
        <v>0.01</v>
      </c>
      <c r="K76">
        <v>293200</v>
      </c>
      <c r="L76" s="6">
        <v>10.996297010978232</v>
      </c>
      <c r="M76" s="6"/>
      <c r="N76" s="6"/>
      <c r="O76" s="6"/>
    </row>
    <row r="77" spans="1:15" x14ac:dyDescent="0.2">
      <c r="A77" t="s">
        <v>224</v>
      </c>
      <c r="B77" t="s">
        <v>225</v>
      </c>
      <c r="C77" t="s">
        <v>226</v>
      </c>
      <c r="D77" t="str">
        <f t="shared" si="5"/>
        <v>GER</v>
      </c>
      <c r="E77" t="str">
        <f t="shared" si="6"/>
        <v>1472</v>
      </c>
      <c r="F77" t="str">
        <f t="shared" si="7"/>
        <v>24</v>
      </c>
      <c r="G77" t="str">
        <f t="shared" si="8"/>
        <v>W</v>
      </c>
      <c r="H77" t="str">
        <f t="shared" si="9"/>
        <v>GER-24</v>
      </c>
      <c r="I77">
        <v>720300</v>
      </c>
      <c r="J77" s="5">
        <v>0.01</v>
      </c>
      <c r="K77">
        <v>391200</v>
      </c>
      <c r="L77" s="6">
        <v>7.6501772364015856</v>
      </c>
      <c r="M77" s="6"/>
      <c r="N77" s="6"/>
      <c r="O77" s="6"/>
    </row>
    <row r="78" spans="1:15" x14ac:dyDescent="0.2">
      <c r="A78" t="s">
        <v>227</v>
      </c>
      <c r="B78" t="s">
        <v>228</v>
      </c>
      <c r="C78" t="s">
        <v>229</v>
      </c>
      <c r="D78" t="str">
        <f t="shared" si="5"/>
        <v>ARG</v>
      </c>
      <c r="E78" t="str">
        <f t="shared" si="6"/>
        <v>1003</v>
      </c>
      <c r="F78" t="str">
        <f t="shared" si="7"/>
        <v>11</v>
      </c>
      <c r="G78" t="str">
        <f t="shared" si="8"/>
        <v>W</v>
      </c>
      <c r="H78" t="str">
        <f t="shared" si="9"/>
        <v>ARG-11</v>
      </c>
      <c r="I78">
        <v>938000</v>
      </c>
      <c r="J78" s="5">
        <v>0.01</v>
      </c>
      <c r="K78">
        <v>272600</v>
      </c>
      <c r="L78" s="6">
        <v>7.1164536901474769</v>
      </c>
      <c r="M78" s="6"/>
      <c r="N78" s="6"/>
      <c r="O78" s="6"/>
    </row>
    <row r="79" spans="1:15" x14ac:dyDescent="0.2">
      <c r="A79" t="s">
        <v>230</v>
      </c>
      <c r="B79" t="s">
        <v>231</v>
      </c>
      <c r="C79" t="s">
        <v>232</v>
      </c>
      <c r="D79" t="str">
        <f t="shared" si="5"/>
        <v>JAP</v>
      </c>
      <c r="E79" t="str">
        <f t="shared" si="6"/>
        <v>1420</v>
      </c>
      <c r="F79" t="str">
        <f t="shared" si="7"/>
        <v>13</v>
      </c>
      <c r="G79" t="str">
        <f t="shared" si="8"/>
        <v>M</v>
      </c>
      <c r="H79" t="str">
        <f t="shared" si="9"/>
        <v>JAP-13</v>
      </c>
      <c r="I79">
        <v>653900</v>
      </c>
      <c r="J79" s="5">
        <v>0.01</v>
      </c>
      <c r="K79">
        <v>112900</v>
      </c>
      <c r="L79" s="6">
        <v>4.5079597052636577</v>
      </c>
      <c r="M79" s="6"/>
      <c r="N79" s="6"/>
      <c r="O79" s="6"/>
    </row>
    <row r="80" spans="1:15" x14ac:dyDescent="0.2">
      <c r="A80" t="s">
        <v>233</v>
      </c>
      <c r="B80" t="s">
        <v>234</v>
      </c>
      <c r="C80" t="s">
        <v>235</v>
      </c>
      <c r="D80" t="str">
        <f t="shared" si="5"/>
        <v>AUS</v>
      </c>
      <c r="E80" t="str">
        <f t="shared" si="6"/>
        <v>1505</v>
      </c>
      <c r="F80" t="str">
        <f t="shared" si="7"/>
        <v>15</v>
      </c>
      <c r="G80" t="str">
        <f t="shared" si="8"/>
        <v>M</v>
      </c>
      <c r="H80" t="str">
        <f t="shared" si="9"/>
        <v>AUS-15</v>
      </c>
      <c r="I80">
        <v>992800</v>
      </c>
      <c r="J80" s="5">
        <v>0.01</v>
      </c>
      <c r="K80">
        <v>121400</v>
      </c>
      <c r="L80" s="6">
        <v>9.2338259899420319</v>
      </c>
      <c r="M80" s="6"/>
      <c r="N80" s="6"/>
      <c r="O80" s="6"/>
    </row>
    <row r="81" spans="1:15" x14ac:dyDescent="0.2">
      <c r="A81" t="s">
        <v>236</v>
      </c>
      <c r="B81" t="s">
        <v>237</v>
      </c>
      <c r="C81" t="s">
        <v>238</v>
      </c>
      <c r="D81" t="str">
        <f t="shared" si="5"/>
        <v>JAP</v>
      </c>
      <c r="E81" t="str">
        <f t="shared" si="6"/>
        <v>1024</v>
      </c>
      <c r="F81" t="str">
        <f t="shared" si="7"/>
        <v>10</v>
      </c>
      <c r="G81" t="str">
        <f t="shared" si="8"/>
        <v>W</v>
      </c>
      <c r="H81" t="str">
        <f t="shared" si="9"/>
        <v>JAP-10</v>
      </c>
      <c r="I81">
        <v>699300</v>
      </c>
      <c r="J81" s="5">
        <v>0.01</v>
      </c>
      <c r="K81">
        <v>221900</v>
      </c>
      <c r="L81" s="6">
        <v>10.605198800348928</v>
      </c>
      <c r="M81" s="6"/>
      <c r="N81" s="6"/>
      <c r="O81" s="6"/>
    </row>
    <row r="82" spans="1:15" x14ac:dyDescent="0.2">
      <c r="A82" t="s">
        <v>239</v>
      </c>
      <c r="B82" t="s">
        <v>240</v>
      </c>
      <c r="C82" t="s">
        <v>241</v>
      </c>
      <c r="D82" t="str">
        <f t="shared" si="5"/>
        <v>AUS</v>
      </c>
      <c r="E82" t="str">
        <f t="shared" si="6"/>
        <v>1138</v>
      </c>
      <c r="F82" t="str">
        <f t="shared" si="7"/>
        <v>26</v>
      </c>
      <c r="G82" t="str">
        <f t="shared" si="8"/>
        <v>W</v>
      </c>
      <c r="H82" t="str">
        <f t="shared" si="9"/>
        <v>AUS-26</v>
      </c>
      <c r="I82">
        <v>732500</v>
      </c>
      <c r="J82" s="5">
        <v>0.01</v>
      </c>
      <c r="K82">
        <v>345800</v>
      </c>
      <c r="L82" s="6">
        <v>4.6763075659178925</v>
      </c>
      <c r="M82" s="6"/>
      <c r="N82" s="6"/>
      <c r="O82" s="6"/>
    </row>
    <row r="83" spans="1:15" x14ac:dyDescent="0.2">
      <c r="A83" t="s">
        <v>242</v>
      </c>
      <c r="B83" t="s">
        <v>243</v>
      </c>
      <c r="C83" t="s">
        <v>244</v>
      </c>
      <c r="D83" t="str">
        <f t="shared" si="5"/>
        <v>AUS</v>
      </c>
      <c r="E83" t="str">
        <f t="shared" si="6"/>
        <v>1556</v>
      </c>
      <c r="F83" t="str">
        <f t="shared" si="7"/>
        <v>16</v>
      </c>
      <c r="G83" t="str">
        <f t="shared" si="8"/>
        <v>W</v>
      </c>
      <c r="H83" t="str">
        <f t="shared" si="9"/>
        <v>AUS-16</v>
      </c>
      <c r="I83">
        <v>939700</v>
      </c>
      <c r="J83" s="5">
        <v>0.01</v>
      </c>
      <c r="K83">
        <v>143400</v>
      </c>
      <c r="L83" s="6">
        <v>7.1200948016374532</v>
      </c>
      <c r="M83" s="6"/>
      <c r="N83" s="6"/>
      <c r="O83" s="6"/>
    </row>
    <row r="84" spans="1:15" x14ac:dyDescent="0.2">
      <c r="A84" t="s">
        <v>245</v>
      </c>
      <c r="B84" t="s">
        <v>246</v>
      </c>
      <c r="C84" t="s">
        <v>247</v>
      </c>
      <c r="D84" t="str">
        <f t="shared" si="5"/>
        <v>CAN</v>
      </c>
      <c r="E84" t="str">
        <f t="shared" si="6"/>
        <v>1153</v>
      </c>
      <c r="F84" t="str">
        <f t="shared" si="7"/>
        <v>20</v>
      </c>
      <c r="G84" t="str">
        <f t="shared" si="8"/>
        <v>M</v>
      </c>
      <c r="H84" t="str">
        <f t="shared" si="9"/>
        <v>CAN-20</v>
      </c>
      <c r="I84">
        <v>716400</v>
      </c>
      <c r="J84" s="5">
        <v>0.01</v>
      </c>
      <c r="K84">
        <v>348000</v>
      </c>
      <c r="L84" s="6">
        <v>9.641824098277521</v>
      </c>
      <c r="M84" s="6"/>
      <c r="N84" s="6"/>
      <c r="O84" s="6"/>
    </row>
    <row r="85" spans="1:15" x14ac:dyDescent="0.2">
      <c r="A85" t="s">
        <v>248</v>
      </c>
      <c r="B85" t="s">
        <v>249</v>
      </c>
      <c r="C85" t="s">
        <v>250</v>
      </c>
      <c r="D85" t="str">
        <f t="shared" si="5"/>
        <v>ARG</v>
      </c>
      <c r="E85" t="str">
        <f t="shared" si="6"/>
        <v>1506</v>
      </c>
      <c r="F85" t="str">
        <f t="shared" si="7"/>
        <v>26</v>
      </c>
      <c r="G85" t="str">
        <f t="shared" si="8"/>
        <v>M</v>
      </c>
      <c r="H85" t="str">
        <f t="shared" si="9"/>
        <v>ARG-26</v>
      </c>
      <c r="I85">
        <v>593700</v>
      </c>
      <c r="J85" s="5">
        <v>0.01</v>
      </c>
      <c r="K85">
        <v>294600</v>
      </c>
      <c r="L85" s="6">
        <v>5.379021521912704</v>
      </c>
      <c r="M85" s="6"/>
      <c r="N85" s="6"/>
      <c r="O85" s="6"/>
    </row>
    <row r="86" spans="1:15" x14ac:dyDescent="0.2">
      <c r="A86" t="s">
        <v>251</v>
      </c>
      <c r="B86" t="s">
        <v>252</v>
      </c>
      <c r="C86" t="s">
        <v>253</v>
      </c>
      <c r="D86" t="str">
        <f t="shared" si="5"/>
        <v>JAP</v>
      </c>
      <c r="E86" t="str">
        <f t="shared" si="6"/>
        <v>1200</v>
      </c>
      <c r="F86" t="str">
        <f t="shared" si="7"/>
        <v>17</v>
      </c>
      <c r="G86" t="str">
        <f t="shared" si="8"/>
        <v>M</v>
      </c>
      <c r="H86" t="str">
        <f t="shared" si="9"/>
        <v>JAP-17</v>
      </c>
      <c r="I86">
        <v>784100</v>
      </c>
      <c r="J86" s="5">
        <v>0.01</v>
      </c>
      <c r="K86">
        <v>294800</v>
      </c>
      <c r="L86" s="6">
        <v>7.786826008790138</v>
      </c>
      <c r="M86" s="6"/>
      <c r="N86" s="6"/>
      <c r="O86" s="6"/>
    </row>
    <row r="87" spans="1:15" x14ac:dyDescent="0.2">
      <c r="A87" t="s">
        <v>254</v>
      </c>
      <c r="B87" t="s">
        <v>255</v>
      </c>
      <c r="C87" t="s">
        <v>256</v>
      </c>
      <c r="D87" t="str">
        <f t="shared" si="5"/>
        <v>GER</v>
      </c>
      <c r="E87" t="str">
        <f t="shared" si="6"/>
        <v>1422</v>
      </c>
      <c r="F87" t="str">
        <f t="shared" si="7"/>
        <v>14</v>
      </c>
      <c r="G87" t="str">
        <f t="shared" si="8"/>
        <v>W</v>
      </c>
      <c r="H87" t="str">
        <f t="shared" si="9"/>
        <v>GER-14</v>
      </c>
      <c r="I87">
        <v>656700</v>
      </c>
      <c r="J87" s="5">
        <v>0.01</v>
      </c>
      <c r="K87">
        <v>165600</v>
      </c>
      <c r="L87" s="6">
        <v>7.5139568300706783</v>
      </c>
      <c r="M87" s="6"/>
      <c r="N87" s="6"/>
      <c r="O87" s="6"/>
    </row>
    <row r="88" spans="1:15" x14ac:dyDescent="0.2">
      <c r="A88" t="s">
        <v>257</v>
      </c>
      <c r="B88" t="s">
        <v>258</v>
      </c>
      <c r="C88" t="s">
        <v>259</v>
      </c>
      <c r="D88" t="str">
        <f t="shared" si="5"/>
        <v>GER</v>
      </c>
      <c r="E88" t="str">
        <f t="shared" si="6"/>
        <v>1388</v>
      </c>
      <c r="F88" t="str">
        <f t="shared" si="7"/>
        <v>20</v>
      </c>
      <c r="G88" t="str">
        <f t="shared" si="8"/>
        <v>W</v>
      </c>
      <c r="H88" t="str">
        <f t="shared" si="9"/>
        <v>GER-20</v>
      </c>
      <c r="I88">
        <v>793200</v>
      </c>
      <c r="J88" s="5">
        <v>0.01</v>
      </c>
      <c r="K88">
        <v>197300</v>
      </c>
      <c r="L88" s="6">
        <v>10.806316664412957</v>
      </c>
      <c r="M88" s="6"/>
      <c r="N88" s="6"/>
      <c r="O88" s="6"/>
    </row>
    <row r="89" spans="1:15" x14ac:dyDescent="0.2">
      <c r="A89" t="s">
        <v>260</v>
      </c>
      <c r="B89" t="s">
        <v>261</v>
      </c>
      <c r="C89" t="s">
        <v>262</v>
      </c>
      <c r="D89" t="str">
        <f t="shared" si="5"/>
        <v>CAN</v>
      </c>
      <c r="E89" t="str">
        <f t="shared" si="6"/>
        <v>1190</v>
      </c>
      <c r="F89" t="str">
        <f t="shared" si="7"/>
        <v>10</v>
      </c>
      <c r="G89" t="str">
        <f t="shared" si="8"/>
        <v>W</v>
      </c>
      <c r="H89" t="str">
        <f t="shared" si="9"/>
        <v>CAN-10</v>
      </c>
      <c r="I89">
        <v>564900</v>
      </c>
      <c r="J89" s="5">
        <v>0.01</v>
      </c>
      <c r="K89">
        <v>290100</v>
      </c>
      <c r="L89" s="6">
        <v>4.3173368096119153</v>
      </c>
      <c r="M89" s="6"/>
      <c r="N89" s="6"/>
      <c r="O89" s="6"/>
    </row>
    <row r="90" spans="1:15" x14ac:dyDescent="0.2">
      <c r="A90" t="s">
        <v>263</v>
      </c>
      <c r="B90" t="s">
        <v>264</v>
      </c>
      <c r="C90" t="s">
        <v>265</v>
      </c>
      <c r="D90" t="str">
        <f t="shared" si="5"/>
        <v>MEX</v>
      </c>
      <c r="E90" t="str">
        <f t="shared" si="6"/>
        <v>1267</v>
      </c>
      <c r="F90" t="str">
        <f t="shared" si="7"/>
        <v>17</v>
      </c>
      <c r="G90" t="str">
        <f t="shared" si="8"/>
        <v>W</v>
      </c>
      <c r="H90" t="str">
        <f t="shared" si="9"/>
        <v>MEX-17</v>
      </c>
      <c r="I90">
        <v>816300</v>
      </c>
      <c r="J90" s="5">
        <v>0.01</v>
      </c>
      <c r="K90">
        <v>305600</v>
      </c>
      <c r="L90" s="6">
        <v>8.8557929440708811</v>
      </c>
      <c r="M90" s="6"/>
      <c r="N90" s="6"/>
      <c r="O90" s="6"/>
    </row>
    <row r="91" spans="1:15" x14ac:dyDescent="0.2">
      <c r="A91" t="s">
        <v>266</v>
      </c>
      <c r="B91" t="s">
        <v>267</v>
      </c>
      <c r="C91" t="s">
        <v>268</v>
      </c>
      <c r="D91" t="str">
        <f t="shared" si="5"/>
        <v>GER</v>
      </c>
      <c r="E91" t="str">
        <f t="shared" si="6"/>
        <v>1587</v>
      </c>
      <c r="F91" t="str">
        <f t="shared" si="7"/>
        <v>21</v>
      </c>
      <c r="G91" t="str">
        <f t="shared" si="8"/>
        <v>M</v>
      </c>
      <c r="H91" t="str">
        <f t="shared" si="9"/>
        <v>GER-21</v>
      </c>
      <c r="I91">
        <v>734700</v>
      </c>
      <c r="J91" s="5">
        <v>0.01</v>
      </c>
      <c r="K91">
        <v>256100</v>
      </c>
      <c r="L91" s="6">
        <v>10.68101959255198</v>
      </c>
      <c r="M91" s="6"/>
      <c r="N91" s="6"/>
      <c r="O91" s="6"/>
    </row>
    <row r="92" spans="1:15" x14ac:dyDescent="0.2">
      <c r="A92" t="s">
        <v>269</v>
      </c>
      <c r="B92" t="s">
        <v>270</v>
      </c>
      <c r="C92" t="s">
        <v>271</v>
      </c>
      <c r="D92" t="str">
        <f t="shared" si="5"/>
        <v>USA</v>
      </c>
      <c r="E92" t="str">
        <f t="shared" si="6"/>
        <v>1549</v>
      </c>
      <c r="F92" t="str">
        <f t="shared" si="7"/>
        <v>12</v>
      </c>
      <c r="G92" t="str">
        <f t="shared" si="8"/>
        <v>M</v>
      </c>
      <c r="H92" t="str">
        <f t="shared" si="9"/>
        <v>USA-12</v>
      </c>
      <c r="I92">
        <v>889300</v>
      </c>
      <c r="J92" s="5">
        <v>0.01</v>
      </c>
      <c r="K92">
        <v>267200</v>
      </c>
      <c r="L92" s="6">
        <v>6.0121465551110731</v>
      </c>
      <c r="M92" s="6"/>
      <c r="N92" s="6"/>
      <c r="O92" s="6"/>
    </row>
    <row r="93" spans="1:15" x14ac:dyDescent="0.2">
      <c r="A93" t="s">
        <v>272</v>
      </c>
      <c r="B93" t="s">
        <v>273</v>
      </c>
      <c r="C93" t="s">
        <v>274</v>
      </c>
      <c r="D93" t="str">
        <f t="shared" si="5"/>
        <v>ARG</v>
      </c>
      <c r="E93" t="str">
        <f t="shared" si="6"/>
        <v>1131</v>
      </c>
      <c r="F93" t="str">
        <f t="shared" si="7"/>
        <v>14</v>
      </c>
      <c r="G93" t="str">
        <f t="shared" si="8"/>
        <v>W</v>
      </c>
      <c r="H93" t="str">
        <f t="shared" si="9"/>
        <v>ARG-14</v>
      </c>
      <c r="I93">
        <v>529900</v>
      </c>
      <c r="J93" s="5">
        <v>0.01</v>
      </c>
      <c r="K93">
        <v>150700</v>
      </c>
      <c r="L93" s="6">
        <v>10.242372749524151</v>
      </c>
      <c r="M93" s="6"/>
      <c r="N93" s="6"/>
      <c r="O93" s="6"/>
    </row>
    <row r="94" spans="1:15" x14ac:dyDescent="0.2">
      <c r="A94" t="s">
        <v>275</v>
      </c>
      <c r="B94" t="s">
        <v>276</v>
      </c>
      <c r="C94" t="s">
        <v>277</v>
      </c>
      <c r="D94" t="str">
        <f t="shared" si="5"/>
        <v>AUS</v>
      </c>
      <c r="E94" t="str">
        <f t="shared" si="6"/>
        <v>1340</v>
      </c>
      <c r="F94" t="str">
        <f t="shared" si="7"/>
        <v>11</v>
      </c>
      <c r="G94" t="str">
        <f t="shared" si="8"/>
        <v>W</v>
      </c>
      <c r="H94" t="str">
        <f t="shared" si="9"/>
        <v>AUS-11</v>
      </c>
      <c r="I94">
        <v>819200</v>
      </c>
      <c r="J94" s="5">
        <v>0.01</v>
      </c>
      <c r="K94">
        <v>395500</v>
      </c>
      <c r="L94" s="6">
        <v>10.862004251906724</v>
      </c>
      <c r="M94" s="6"/>
      <c r="N94" s="6"/>
      <c r="O94" s="6"/>
    </row>
    <row r="95" spans="1:15" x14ac:dyDescent="0.2">
      <c r="A95" t="s">
        <v>278</v>
      </c>
      <c r="B95" t="s">
        <v>279</v>
      </c>
      <c r="C95" t="s">
        <v>280</v>
      </c>
      <c r="D95" t="str">
        <f t="shared" si="5"/>
        <v>GER</v>
      </c>
      <c r="E95" t="str">
        <f t="shared" si="6"/>
        <v>1561</v>
      </c>
      <c r="F95" t="str">
        <f t="shared" si="7"/>
        <v>19</v>
      </c>
      <c r="G95" t="str">
        <f t="shared" si="8"/>
        <v>M</v>
      </c>
      <c r="H95" t="str">
        <f t="shared" si="9"/>
        <v>GER-19</v>
      </c>
      <c r="I95">
        <v>920700</v>
      </c>
      <c r="J95" s="5">
        <v>0.01</v>
      </c>
      <c r="K95">
        <v>357000</v>
      </c>
      <c r="L95" s="6">
        <v>8.0794000261612382</v>
      </c>
      <c r="M95" s="6"/>
      <c r="N95" s="6"/>
      <c r="O95" s="6"/>
    </row>
    <row r="96" spans="1:15" x14ac:dyDescent="0.2">
      <c r="A96" t="s">
        <v>281</v>
      </c>
      <c r="B96" t="s">
        <v>282</v>
      </c>
      <c r="C96" t="s">
        <v>112</v>
      </c>
      <c r="D96" t="str">
        <f t="shared" si="5"/>
        <v>MEX</v>
      </c>
      <c r="E96" t="str">
        <f t="shared" si="6"/>
        <v>1523</v>
      </c>
      <c r="F96" t="str">
        <f t="shared" si="7"/>
        <v>20</v>
      </c>
      <c r="G96" t="str">
        <f t="shared" si="8"/>
        <v>W</v>
      </c>
      <c r="H96" t="str">
        <f t="shared" si="9"/>
        <v>MEX-20</v>
      </c>
      <c r="I96">
        <v>855200</v>
      </c>
      <c r="J96" s="5">
        <v>0.01</v>
      </c>
      <c r="K96">
        <v>94200</v>
      </c>
      <c r="L96" s="6">
        <v>7.9391101422827095</v>
      </c>
      <c r="M96" s="6"/>
      <c r="N96" s="6"/>
      <c r="O96" s="6"/>
    </row>
    <row r="97" spans="1:15" x14ac:dyDescent="0.2">
      <c r="A97" t="s">
        <v>283</v>
      </c>
      <c r="B97" t="s">
        <v>284</v>
      </c>
      <c r="C97" t="s">
        <v>285</v>
      </c>
      <c r="D97" t="str">
        <f t="shared" si="5"/>
        <v>CAN</v>
      </c>
      <c r="E97" t="str">
        <f t="shared" si="6"/>
        <v>1042</v>
      </c>
      <c r="F97" t="str">
        <f t="shared" si="7"/>
        <v>10</v>
      </c>
      <c r="G97" t="str">
        <f t="shared" si="8"/>
        <v>M</v>
      </c>
      <c r="H97" t="str">
        <f t="shared" si="9"/>
        <v>CAN-10</v>
      </c>
      <c r="I97">
        <v>718400</v>
      </c>
      <c r="J97" s="5">
        <v>0.01</v>
      </c>
      <c r="K97">
        <v>277800</v>
      </c>
      <c r="L97" s="6">
        <v>4.6461077588539643</v>
      </c>
      <c r="M97" s="6"/>
      <c r="N97" s="6"/>
      <c r="O97" s="6"/>
    </row>
    <row r="98" spans="1:15" x14ac:dyDescent="0.2">
      <c r="A98" t="s">
        <v>286</v>
      </c>
      <c r="B98" t="s">
        <v>287</v>
      </c>
      <c r="C98" t="s">
        <v>288</v>
      </c>
      <c r="D98" t="str">
        <f t="shared" si="5"/>
        <v>AUS</v>
      </c>
      <c r="E98" t="str">
        <f t="shared" si="6"/>
        <v>1383</v>
      </c>
      <c r="F98" t="str">
        <f t="shared" si="7"/>
        <v>26</v>
      </c>
      <c r="G98" t="str">
        <f t="shared" si="8"/>
        <v>M</v>
      </c>
      <c r="H98" t="str">
        <f t="shared" si="9"/>
        <v>AUS-26</v>
      </c>
      <c r="I98">
        <v>790600</v>
      </c>
      <c r="J98" s="5">
        <v>0.01</v>
      </c>
      <c r="K98">
        <v>369000</v>
      </c>
      <c r="L98" s="6">
        <v>10.800747905663581</v>
      </c>
      <c r="M98" s="6"/>
      <c r="N98" s="6"/>
      <c r="O98" s="6"/>
    </row>
    <row r="99" spans="1:15" x14ac:dyDescent="0.2">
      <c r="A99" t="s">
        <v>289</v>
      </c>
      <c r="B99" t="s">
        <v>290</v>
      </c>
      <c r="C99" t="s">
        <v>291</v>
      </c>
      <c r="D99" t="str">
        <f t="shared" si="5"/>
        <v>ARG</v>
      </c>
      <c r="E99" t="str">
        <f t="shared" si="6"/>
        <v>1165</v>
      </c>
      <c r="F99" t="str">
        <f t="shared" si="7"/>
        <v>19</v>
      </c>
      <c r="G99" t="str">
        <f t="shared" si="8"/>
        <v>W</v>
      </c>
      <c r="H99" t="str">
        <f t="shared" si="9"/>
        <v>ARG-19</v>
      </c>
      <c r="I99">
        <v>731700</v>
      </c>
      <c r="J99" s="5">
        <v>0.01</v>
      </c>
      <c r="K99">
        <v>214600</v>
      </c>
      <c r="L99" s="6">
        <v>9.6745941016873154</v>
      </c>
      <c r="M99" s="6"/>
      <c r="N99" s="6"/>
      <c r="O99" s="6"/>
    </row>
    <row r="100" spans="1:15" x14ac:dyDescent="0.2">
      <c r="A100" t="s">
        <v>292</v>
      </c>
      <c r="B100" t="s">
        <v>293</v>
      </c>
      <c r="C100" t="s">
        <v>294</v>
      </c>
      <c r="D100" t="str">
        <f t="shared" si="5"/>
        <v>JAP</v>
      </c>
      <c r="E100" t="str">
        <f t="shared" si="6"/>
        <v>1370</v>
      </c>
      <c r="F100" t="str">
        <f t="shared" si="7"/>
        <v>15</v>
      </c>
      <c r="G100" t="str">
        <f t="shared" si="8"/>
        <v>M</v>
      </c>
      <c r="H100" t="str">
        <f t="shared" si="9"/>
        <v>JAP-15</v>
      </c>
      <c r="I100">
        <v>1004800</v>
      </c>
      <c r="J100" s="5">
        <v>0.01</v>
      </c>
      <c r="K100">
        <v>388200</v>
      </c>
      <c r="L100" s="6">
        <v>10.259527953400694</v>
      </c>
      <c r="M100" s="6"/>
      <c r="N100" s="6"/>
      <c r="O100" s="6"/>
    </row>
    <row r="101" spans="1:15" x14ac:dyDescent="0.2">
      <c r="A101" t="s">
        <v>295</v>
      </c>
      <c r="B101" t="s">
        <v>296</v>
      </c>
      <c r="C101" t="s">
        <v>297</v>
      </c>
      <c r="D101" t="str">
        <f t="shared" si="5"/>
        <v>JAP</v>
      </c>
      <c r="E101" t="str">
        <f t="shared" si="6"/>
        <v>1092</v>
      </c>
      <c r="F101" t="str">
        <f t="shared" si="7"/>
        <v>19</v>
      </c>
      <c r="G101" t="str">
        <f t="shared" si="8"/>
        <v>M</v>
      </c>
      <c r="H101" t="str">
        <f t="shared" si="9"/>
        <v>JAP-19</v>
      </c>
      <c r="I101">
        <v>814400</v>
      </c>
      <c r="J101" s="5">
        <v>0.01</v>
      </c>
      <c r="K101">
        <v>266400</v>
      </c>
      <c r="L101" s="6">
        <v>10.851723466523259</v>
      </c>
      <c r="M101" s="6"/>
      <c r="N101" s="6"/>
      <c r="O101" s="6"/>
    </row>
    <row r="102" spans="1:15" x14ac:dyDescent="0.2">
      <c r="A102" t="s">
        <v>298</v>
      </c>
      <c r="B102" t="s">
        <v>299</v>
      </c>
      <c r="C102" t="s">
        <v>300</v>
      </c>
      <c r="D102" t="str">
        <f t="shared" si="5"/>
        <v>ENG</v>
      </c>
      <c r="E102" t="str">
        <f t="shared" si="6"/>
        <v>1059</v>
      </c>
      <c r="F102" t="str">
        <f t="shared" si="7"/>
        <v>24</v>
      </c>
      <c r="G102" t="str">
        <f t="shared" si="8"/>
        <v>M</v>
      </c>
      <c r="H102" t="str">
        <f t="shared" si="9"/>
        <v>ENG-24</v>
      </c>
      <c r="I102">
        <v>955200</v>
      </c>
      <c r="J102" s="5">
        <v>0.01</v>
      </c>
      <c r="K102">
        <v>125500</v>
      </c>
      <c r="L102" s="6">
        <v>7.1532931711048917</v>
      </c>
      <c r="M102" s="6"/>
      <c r="N102" s="6"/>
      <c r="O102" s="6"/>
    </row>
    <row r="103" spans="1:15" x14ac:dyDescent="0.2">
      <c r="A103" t="s">
        <v>301</v>
      </c>
      <c r="B103" t="s">
        <v>302</v>
      </c>
      <c r="C103" t="s">
        <v>303</v>
      </c>
      <c r="D103" t="str">
        <f t="shared" si="5"/>
        <v>JAP</v>
      </c>
      <c r="E103" t="str">
        <f t="shared" si="6"/>
        <v>1078</v>
      </c>
      <c r="F103" t="str">
        <f t="shared" si="7"/>
        <v>23</v>
      </c>
      <c r="G103" t="str">
        <f t="shared" si="8"/>
        <v>W</v>
      </c>
      <c r="H103" t="str">
        <f t="shared" si="9"/>
        <v>JAP-23</v>
      </c>
      <c r="I103">
        <v>638000</v>
      </c>
      <c r="J103" s="5">
        <v>0.01</v>
      </c>
      <c r="K103">
        <v>222800</v>
      </c>
      <c r="L103" s="6">
        <v>7.4739046036809302</v>
      </c>
      <c r="M103" s="6"/>
      <c r="N103" s="6"/>
      <c r="O103" s="6"/>
    </row>
    <row r="104" spans="1:15" x14ac:dyDescent="0.2">
      <c r="A104" t="s">
        <v>304</v>
      </c>
      <c r="B104" t="s">
        <v>305</v>
      </c>
      <c r="C104" t="s">
        <v>306</v>
      </c>
      <c r="D104" t="str">
        <f t="shared" si="5"/>
        <v>MEX</v>
      </c>
      <c r="E104" t="str">
        <f t="shared" si="6"/>
        <v>1479</v>
      </c>
      <c r="F104" t="str">
        <f t="shared" si="7"/>
        <v>15</v>
      </c>
      <c r="G104" t="str">
        <f t="shared" si="8"/>
        <v>M</v>
      </c>
      <c r="H104" t="str">
        <f t="shared" si="9"/>
        <v>MEX-15</v>
      </c>
      <c r="I104">
        <v>685100</v>
      </c>
      <c r="J104" s="5">
        <v>0.01</v>
      </c>
      <c r="K104">
        <v>92500</v>
      </c>
      <c r="L104" s="6">
        <v>9.5747848102561779</v>
      </c>
      <c r="M104" s="6"/>
      <c r="N104" s="6"/>
      <c r="O104" s="6"/>
    </row>
    <row r="105" spans="1:15" x14ac:dyDescent="0.2">
      <c r="A105" t="s">
        <v>307</v>
      </c>
      <c r="B105" t="s">
        <v>308</v>
      </c>
      <c r="C105" t="s">
        <v>309</v>
      </c>
      <c r="D105" t="str">
        <f t="shared" si="5"/>
        <v>ARG</v>
      </c>
      <c r="E105" t="str">
        <f t="shared" si="6"/>
        <v>1453</v>
      </c>
      <c r="F105" t="str">
        <f t="shared" si="7"/>
        <v>18</v>
      </c>
      <c r="G105" t="str">
        <f t="shared" si="8"/>
        <v>W</v>
      </c>
      <c r="H105" t="str">
        <f t="shared" si="9"/>
        <v>ARG-18</v>
      </c>
      <c r="I105">
        <v>944700</v>
      </c>
      <c r="J105" s="5">
        <v>0.01</v>
      </c>
      <c r="K105">
        <v>136100</v>
      </c>
      <c r="L105" s="6">
        <v>6.1308039530785621</v>
      </c>
      <c r="M105" s="6"/>
      <c r="N105" s="6"/>
      <c r="O105" s="6"/>
    </row>
    <row r="106" spans="1:15" x14ac:dyDescent="0.2">
      <c r="A106" t="s">
        <v>310</v>
      </c>
      <c r="B106" t="s">
        <v>311</v>
      </c>
      <c r="C106" t="s">
        <v>312</v>
      </c>
      <c r="D106" t="str">
        <f t="shared" si="5"/>
        <v>MEX</v>
      </c>
      <c r="E106" t="str">
        <f t="shared" si="6"/>
        <v>1111</v>
      </c>
      <c r="F106" t="str">
        <f t="shared" si="7"/>
        <v>15</v>
      </c>
      <c r="G106" t="str">
        <f t="shared" si="8"/>
        <v>M</v>
      </c>
      <c r="H106" t="str">
        <f t="shared" si="9"/>
        <v>MEX-15</v>
      </c>
      <c r="I106">
        <v>623100</v>
      </c>
      <c r="J106" s="5">
        <v>0.01</v>
      </c>
      <c r="K106">
        <v>391300</v>
      </c>
      <c r="L106" s="6">
        <v>7.4419913323864257</v>
      </c>
      <c r="M106" s="6"/>
      <c r="N106" s="6"/>
      <c r="O106" s="6"/>
    </row>
    <row r="107" spans="1:15" x14ac:dyDescent="0.2">
      <c r="A107" t="s">
        <v>313</v>
      </c>
      <c r="B107" t="s">
        <v>314</v>
      </c>
      <c r="C107" t="s">
        <v>315</v>
      </c>
      <c r="D107" t="str">
        <f t="shared" si="5"/>
        <v>JAP</v>
      </c>
      <c r="E107" t="str">
        <f t="shared" si="6"/>
        <v>1438</v>
      </c>
      <c r="F107" t="str">
        <f t="shared" si="7"/>
        <v>25</v>
      </c>
      <c r="G107" t="str">
        <f t="shared" si="8"/>
        <v>W</v>
      </c>
      <c r="H107" t="str">
        <f t="shared" si="9"/>
        <v>JAP-25</v>
      </c>
      <c r="I107">
        <v>867400</v>
      </c>
      <c r="J107" s="5">
        <v>0.01</v>
      </c>
      <c r="K107">
        <v>231500</v>
      </c>
      <c r="L107" s="6">
        <v>4.9652404717990155</v>
      </c>
      <c r="M107" s="6"/>
      <c r="N107" s="6"/>
      <c r="O107" s="6"/>
    </row>
    <row r="108" spans="1:15" x14ac:dyDescent="0.2">
      <c r="A108" t="s">
        <v>316</v>
      </c>
      <c r="B108" t="s">
        <v>317</v>
      </c>
      <c r="C108" t="s">
        <v>37</v>
      </c>
      <c r="D108" t="str">
        <f t="shared" si="5"/>
        <v>USA</v>
      </c>
      <c r="E108" t="str">
        <f t="shared" si="6"/>
        <v>1301</v>
      </c>
      <c r="F108" t="str">
        <f t="shared" si="7"/>
        <v>15</v>
      </c>
      <c r="G108" t="str">
        <f t="shared" si="8"/>
        <v>M</v>
      </c>
      <c r="H108" t="str">
        <f t="shared" si="9"/>
        <v>USA-15</v>
      </c>
      <c r="I108">
        <v>952700</v>
      </c>
      <c r="J108" s="5">
        <v>0.01</v>
      </c>
      <c r="K108">
        <v>232600</v>
      </c>
      <c r="L108" s="6">
        <v>9.1479385953843373</v>
      </c>
      <c r="M108" s="6"/>
      <c r="N108" s="6"/>
      <c r="O108" s="6"/>
    </row>
    <row r="109" spans="1:15" x14ac:dyDescent="0.2">
      <c r="A109" t="s">
        <v>318</v>
      </c>
      <c r="B109" t="s">
        <v>319</v>
      </c>
      <c r="C109" t="s">
        <v>320</v>
      </c>
      <c r="D109" t="str">
        <f t="shared" si="5"/>
        <v>USA</v>
      </c>
      <c r="E109" t="str">
        <f t="shared" si="6"/>
        <v>1583</v>
      </c>
      <c r="F109" t="str">
        <f t="shared" si="7"/>
        <v>12</v>
      </c>
      <c r="G109" t="str">
        <f t="shared" si="8"/>
        <v>W</v>
      </c>
      <c r="H109" t="str">
        <f t="shared" si="9"/>
        <v>USA-12</v>
      </c>
      <c r="I109">
        <v>1003100</v>
      </c>
      <c r="J109" s="5">
        <v>0.01</v>
      </c>
      <c r="K109">
        <v>143500</v>
      </c>
      <c r="L109" s="6">
        <v>5.2558868419107156</v>
      </c>
      <c r="M109" s="6"/>
      <c r="N109" s="6"/>
      <c r="O109" s="6"/>
    </row>
    <row r="110" spans="1:15" x14ac:dyDescent="0.2">
      <c r="A110" t="s">
        <v>321</v>
      </c>
      <c r="B110" t="s">
        <v>322</v>
      </c>
      <c r="C110" t="s">
        <v>323</v>
      </c>
      <c r="D110" t="str">
        <f t="shared" si="5"/>
        <v>JAP</v>
      </c>
      <c r="E110" t="str">
        <f t="shared" si="6"/>
        <v>1277</v>
      </c>
      <c r="F110" t="str">
        <f t="shared" si="7"/>
        <v>18</v>
      </c>
      <c r="G110" t="str">
        <f t="shared" si="8"/>
        <v>W</v>
      </c>
      <c r="H110" t="str">
        <f t="shared" si="9"/>
        <v>JAP-18</v>
      </c>
      <c r="I110">
        <v>1023000</v>
      </c>
      <c r="J110" s="5">
        <v>0.01</v>
      </c>
      <c r="K110">
        <v>210000</v>
      </c>
      <c r="L110" s="6">
        <v>7.2985092646463308</v>
      </c>
      <c r="M110" s="6"/>
      <c r="N110" s="6"/>
      <c r="O110" s="6"/>
    </row>
    <row r="111" spans="1:15" x14ac:dyDescent="0.2">
      <c r="A111" t="s">
        <v>324</v>
      </c>
      <c r="B111" t="s">
        <v>325</v>
      </c>
      <c r="C111" t="s">
        <v>326</v>
      </c>
      <c r="D111" t="str">
        <f t="shared" si="5"/>
        <v>AUS</v>
      </c>
      <c r="E111" t="str">
        <f t="shared" si="6"/>
        <v>1263</v>
      </c>
      <c r="F111" t="str">
        <f t="shared" si="7"/>
        <v>26</v>
      </c>
      <c r="G111" t="str">
        <f t="shared" si="8"/>
        <v>M</v>
      </c>
      <c r="H111" t="str">
        <f t="shared" si="9"/>
        <v>AUS-26</v>
      </c>
      <c r="I111">
        <v>803700</v>
      </c>
      <c r="J111" s="5">
        <v>0.01</v>
      </c>
      <c r="K111">
        <v>272400</v>
      </c>
      <c r="L111" s="6">
        <v>4.8288058824392861</v>
      </c>
      <c r="M111" s="6"/>
      <c r="N111" s="6"/>
      <c r="O111" s="6"/>
    </row>
    <row r="112" spans="1:15" x14ac:dyDescent="0.2">
      <c r="A112" t="s">
        <v>327</v>
      </c>
      <c r="B112" t="s">
        <v>328</v>
      </c>
      <c r="C112" t="s">
        <v>329</v>
      </c>
      <c r="D112" t="str">
        <f t="shared" si="5"/>
        <v>CAN</v>
      </c>
      <c r="E112" t="str">
        <f t="shared" si="6"/>
        <v>1345</v>
      </c>
      <c r="F112" t="str">
        <f t="shared" si="7"/>
        <v>12</v>
      </c>
      <c r="G112" t="str">
        <f t="shared" si="8"/>
        <v>M</v>
      </c>
      <c r="H112" t="str">
        <f t="shared" si="9"/>
        <v>CAN-12</v>
      </c>
      <c r="I112">
        <v>574700</v>
      </c>
      <c r="J112" s="5">
        <v>0.01</v>
      </c>
      <c r="K112">
        <v>273300</v>
      </c>
      <c r="L112" s="6">
        <v>7.3383267464364899</v>
      </c>
      <c r="M112" s="6"/>
      <c r="N112" s="6"/>
      <c r="O112" s="6"/>
    </row>
    <row r="113" spans="1:15" x14ac:dyDescent="0.2">
      <c r="A113" t="s">
        <v>330</v>
      </c>
      <c r="B113" t="s">
        <v>331</v>
      </c>
      <c r="C113" t="s">
        <v>332</v>
      </c>
      <c r="D113" t="str">
        <f t="shared" si="5"/>
        <v>JAP</v>
      </c>
      <c r="E113" t="str">
        <f t="shared" si="6"/>
        <v>1110</v>
      </c>
      <c r="F113" t="str">
        <f t="shared" si="7"/>
        <v>15</v>
      </c>
      <c r="G113" t="str">
        <f t="shared" si="8"/>
        <v>M</v>
      </c>
      <c r="H113" t="str">
        <f t="shared" si="9"/>
        <v>JAP-15</v>
      </c>
      <c r="I113">
        <v>663900</v>
      </c>
      <c r="J113" s="5">
        <v>0.01</v>
      </c>
      <c r="K113">
        <v>136600</v>
      </c>
      <c r="L113" s="6">
        <v>6.5293780081458754</v>
      </c>
      <c r="M113" s="6"/>
      <c r="N113" s="6"/>
      <c r="O113" s="6"/>
    </row>
    <row r="114" spans="1:15" x14ac:dyDescent="0.2">
      <c r="A114" t="s">
        <v>333</v>
      </c>
      <c r="B114" t="s">
        <v>334</v>
      </c>
      <c r="C114" t="s">
        <v>335</v>
      </c>
      <c r="D114" t="str">
        <f t="shared" si="5"/>
        <v>CAN</v>
      </c>
      <c r="E114" t="str">
        <f t="shared" si="6"/>
        <v>1212</v>
      </c>
      <c r="F114" t="str">
        <f t="shared" si="7"/>
        <v>19</v>
      </c>
      <c r="G114" t="str">
        <f t="shared" si="8"/>
        <v>M</v>
      </c>
      <c r="H114" t="str">
        <f t="shared" si="9"/>
        <v>CAN-19</v>
      </c>
      <c r="I114">
        <v>518900</v>
      </c>
      <c r="J114" s="5">
        <v>0.01</v>
      </c>
      <c r="K114">
        <v>214400</v>
      </c>
      <c r="L114" s="6">
        <v>4.2188126163537119</v>
      </c>
      <c r="M114" s="6"/>
      <c r="N114" s="6"/>
      <c r="O114" s="6"/>
    </row>
    <row r="115" spans="1:15" x14ac:dyDescent="0.2">
      <c r="A115" t="s">
        <v>336</v>
      </c>
      <c r="B115" t="s">
        <v>337</v>
      </c>
      <c r="C115" t="s">
        <v>338</v>
      </c>
      <c r="D115" t="str">
        <f t="shared" si="5"/>
        <v>CAN</v>
      </c>
      <c r="E115" t="str">
        <f t="shared" si="6"/>
        <v>1377</v>
      </c>
      <c r="F115" t="str">
        <f t="shared" si="7"/>
        <v>11</v>
      </c>
      <c r="G115" t="str">
        <f t="shared" si="8"/>
        <v>W</v>
      </c>
      <c r="H115" t="str">
        <f t="shared" si="9"/>
        <v>CAN-11</v>
      </c>
      <c r="I115">
        <v>1036900</v>
      </c>
      <c r="J115" s="5">
        <v>0.01</v>
      </c>
      <c r="K115">
        <v>106000</v>
      </c>
      <c r="L115" s="6">
        <v>9.3282807056526131</v>
      </c>
      <c r="M115" s="6"/>
      <c r="N115" s="6"/>
      <c r="O115" s="6"/>
    </row>
    <row r="116" spans="1:15" x14ac:dyDescent="0.2">
      <c r="A116" t="s">
        <v>339</v>
      </c>
      <c r="B116" t="s">
        <v>340</v>
      </c>
      <c r="C116" t="s">
        <v>341</v>
      </c>
      <c r="D116" t="str">
        <f t="shared" si="5"/>
        <v>AUS</v>
      </c>
      <c r="E116" t="str">
        <f t="shared" si="6"/>
        <v>1493</v>
      </c>
      <c r="F116" t="str">
        <f t="shared" si="7"/>
        <v>24</v>
      </c>
      <c r="G116" t="str">
        <f t="shared" si="8"/>
        <v>W</v>
      </c>
      <c r="H116" t="str">
        <f t="shared" si="9"/>
        <v>AUS-24</v>
      </c>
      <c r="I116">
        <v>854200</v>
      </c>
      <c r="J116" s="5">
        <v>0.01</v>
      </c>
      <c r="K116">
        <v>298700</v>
      </c>
      <c r="L116" s="6">
        <v>5.9369683119944874</v>
      </c>
      <c r="M116" s="6"/>
      <c r="N116" s="6"/>
      <c r="O116" s="6"/>
    </row>
    <row r="117" spans="1:15" x14ac:dyDescent="0.2">
      <c r="A117" t="s">
        <v>342</v>
      </c>
      <c r="B117" t="s">
        <v>343</v>
      </c>
      <c r="C117" t="s">
        <v>344</v>
      </c>
      <c r="D117" t="str">
        <f t="shared" si="5"/>
        <v>JAP</v>
      </c>
      <c r="E117" t="str">
        <f t="shared" si="6"/>
        <v>1041</v>
      </c>
      <c r="F117" t="str">
        <f t="shared" si="7"/>
        <v>16</v>
      </c>
      <c r="G117" t="str">
        <f t="shared" si="8"/>
        <v>M</v>
      </c>
      <c r="H117" t="str">
        <f t="shared" si="9"/>
        <v>JAP-16</v>
      </c>
      <c r="I117">
        <v>590100</v>
      </c>
      <c r="J117" s="5">
        <v>0.01</v>
      </c>
      <c r="K117">
        <v>224000</v>
      </c>
      <c r="L117" s="6">
        <v>8.3713109328751045</v>
      </c>
      <c r="M117" s="6"/>
      <c r="N117" s="6"/>
      <c r="O117" s="6"/>
    </row>
    <row r="118" spans="1:15" x14ac:dyDescent="0.2">
      <c r="A118" t="s">
        <v>345</v>
      </c>
      <c r="B118" t="s">
        <v>346</v>
      </c>
      <c r="C118" t="s">
        <v>347</v>
      </c>
      <c r="D118" t="str">
        <f t="shared" si="5"/>
        <v>MEX</v>
      </c>
      <c r="E118" t="str">
        <f t="shared" si="6"/>
        <v>1300</v>
      </c>
      <c r="F118" t="str">
        <f t="shared" si="7"/>
        <v>14</v>
      </c>
      <c r="G118" t="str">
        <f t="shared" si="8"/>
        <v>M</v>
      </c>
      <c r="H118" t="str">
        <f t="shared" si="9"/>
        <v>MEX-14</v>
      </c>
      <c r="I118">
        <v>833200</v>
      </c>
      <c r="J118" s="5">
        <v>0.01</v>
      </c>
      <c r="K118">
        <v>165600</v>
      </c>
      <c r="L118" s="6">
        <v>5.8919898759418299</v>
      </c>
      <c r="M118" s="6"/>
      <c r="N118" s="6"/>
      <c r="O118" s="6"/>
    </row>
    <row r="119" spans="1:15" x14ac:dyDescent="0.2">
      <c r="A119" t="s">
        <v>348</v>
      </c>
      <c r="B119" t="s">
        <v>349</v>
      </c>
      <c r="C119" t="s">
        <v>350</v>
      </c>
      <c r="D119" t="str">
        <f t="shared" si="5"/>
        <v>CAN</v>
      </c>
      <c r="E119" t="str">
        <f t="shared" si="6"/>
        <v>1197</v>
      </c>
      <c r="F119" t="str">
        <f t="shared" si="7"/>
        <v>10</v>
      </c>
      <c r="G119" t="str">
        <f t="shared" si="8"/>
        <v>M</v>
      </c>
      <c r="H119" t="str">
        <f t="shared" si="9"/>
        <v>CAN-10</v>
      </c>
      <c r="I119">
        <v>512800</v>
      </c>
      <c r="J119" s="5">
        <v>0.01</v>
      </c>
      <c r="K119">
        <v>376700</v>
      </c>
      <c r="L119" s="6">
        <v>8.2057474515955597</v>
      </c>
      <c r="M119" s="6"/>
      <c r="N119" s="6"/>
      <c r="O119" s="6"/>
    </row>
    <row r="120" spans="1:15" x14ac:dyDescent="0.2">
      <c r="A120" t="s">
        <v>351</v>
      </c>
      <c r="B120" t="s">
        <v>56</v>
      </c>
      <c r="C120" t="s">
        <v>352</v>
      </c>
      <c r="D120" t="str">
        <f t="shared" si="5"/>
        <v>CAN</v>
      </c>
      <c r="E120" t="str">
        <f t="shared" si="6"/>
        <v>1486</v>
      </c>
      <c r="F120" t="str">
        <f t="shared" si="7"/>
        <v>17</v>
      </c>
      <c r="G120" t="str">
        <f t="shared" si="8"/>
        <v>W</v>
      </c>
      <c r="H120" t="str">
        <f t="shared" si="9"/>
        <v>CAN-17</v>
      </c>
      <c r="I120">
        <v>613400</v>
      </c>
      <c r="J120" s="5">
        <v>0.01</v>
      </c>
      <c r="K120">
        <v>330600</v>
      </c>
      <c r="L120" s="6">
        <v>4.4212155785906742</v>
      </c>
      <c r="M120" s="6"/>
      <c r="N120" s="6"/>
      <c r="O120" s="6"/>
    </row>
    <row r="121" spans="1:15" x14ac:dyDescent="0.2">
      <c r="A121" t="s">
        <v>353</v>
      </c>
      <c r="B121" t="s">
        <v>354</v>
      </c>
      <c r="C121" t="s">
        <v>355</v>
      </c>
      <c r="D121" t="str">
        <f t="shared" si="5"/>
        <v>USA</v>
      </c>
      <c r="E121" t="str">
        <f t="shared" si="6"/>
        <v>1449</v>
      </c>
      <c r="F121" t="str">
        <f t="shared" si="7"/>
        <v>15</v>
      </c>
      <c r="G121" t="str">
        <f t="shared" si="8"/>
        <v>W</v>
      </c>
      <c r="H121" t="str">
        <f t="shared" si="9"/>
        <v>USA-15</v>
      </c>
      <c r="I121">
        <v>572700</v>
      </c>
      <c r="J121" s="5">
        <v>0.01</v>
      </c>
      <c r="K121">
        <v>380700</v>
      </c>
      <c r="L121" s="6">
        <v>8.3340430858600456</v>
      </c>
      <c r="M121" s="6"/>
      <c r="N121" s="6"/>
      <c r="O121" s="6"/>
    </row>
    <row r="122" spans="1:15" x14ac:dyDescent="0.2">
      <c r="A122" t="s">
        <v>356</v>
      </c>
      <c r="B122" t="s">
        <v>39</v>
      </c>
      <c r="C122" t="s">
        <v>357</v>
      </c>
      <c r="D122" t="str">
        <f t="shared" si="5"/>
        <v>USA</v>
      </c>
      <c r="E122" t="str">
        <f t="shared" si="6"/>
        <v>1510</v>
      </c>
      <c r="F122" t="str">
        <f t="shared" si="7"/>
        <v>14</v>
      </c>
      <c r="G122" t="str">
        <f t="shared" si="8"/>
        <v>W</v>
      </c>
      <c r="H122" t="str">
        <f t="shared" si="9"/>
        <v>USA-14</v>
      </c>
      <c r="I122">
        <v>813000</v>
      </c>
      <c r="J122" s="5">
        <v>0.01</v>
      </c>
      <c r="K122">
        <v>321200</v>
      </c>
      <c r="L122" s="6">
        <v>8.8487249041197487</v>
      </c>
      <c r="M122" s="6"/>
      <c r="N122" s="6"/>
      <c r="O122" s="6"/>
    </row>
    <row r="123" spans="1:15" x14ac:dyDescent="0.2">
      <c r="A123" t="s">
        <v>358</v>
      </c>
      <c r="B123" t="s">
        <v>219</v>
      </c>
      <c r="C123" t="s">
        <v>359</v>
      </c>
      <c r="D123" t="str">
        <f t="shared" si="5"/>
        <v>ARG</v>
      </c>
      <c r="E123" t="str">
        <f t="shared" si="6"/>
        <v>1186</v>
      </c>
      <c r="F123" t="str">
        <f t="shared" si="7"/>
        <v>19</v>
      </c>
      <c r="G123" t="str">
        <f t="shared" si="8"/>
        <v>M</v>
      </c>
      <c r="H123" t="str">
        <f t="shared" si="9"/>
        <v>ARG-19</v>
      </c>
      <c r="I123">
        <v>900200</v>
      </c>
      <c r="J123" s="5">
        <v>0.01</v>
      </c>
      <c r="K123">
        <v>232700</v>
      </c>
      <c r="L123" s="6">
        <v>8.0354925052526909</v>
      </c>
      <c r="M123" s="6"/>
      <c r="N123" s="6"/>
      <c r="O123" s="6"/>
    </row>
    <row r="124" spans="1:15" x14ac:dyDescent="0.2">
      <c r="A124" t="s">
        <v>360</v>
      </c>
      <c r="B124" t="s">
        <v>361</v>
      </c>
      <c r="C124" t="s">
        <v>362</v>
      </c>
      <c r="D124" t="str">
        <f t="shared" si="5"/>
        <v>ARG</v>
      </c>
      <c r="E124" t="str">
        <f t="shared" si="6"/>
        <v>1439</v>
      </c>
      <c r="F124" t="str">
        <f t="shared" si="7"/>
        <v>22</v>
      </c>
      <c r="G124" t="str">
        <f t="shared" si="8"/>
        <v>M</v>
      </c>
      <c r="H124" t="str">
        <f t="shared" si="9"/>
        <v>ARG-22</v>
      </c>
      <c r="I124">
        <v>1033300</v>
      </c>
      <c r="J124" s="5">
        <v>0.01</v>
      </c>
      <c r="K124">
        <v>241500</v>
      </c>
      <c r="L124" s="6">
        <v>7.3205701166150163</v>
      </c>
      <c r="M124" s="6"/>
      <c r="N124" s="6"/>
      <c r="O124" s="6"/>
    </row>
    <row r="125" spans="1:15" x14ac:dyDescent="0.2">
      <c r="A125" t="s">
        <v>363</v>
      </c>
      <c r="B125" t="s">
        <v>364</v>
      </c>
      <c r="C125" t="s">
        <v>365</v>
      </c>
      <c r="D125" t="str">
        <f t="shared" si="5"/>
        <v>USA</v>
      </c>
      <c r="E125" t="str">
        <f t="shared" si="6"/>
        <v>1194</v>
      </c>
      <c r="F125" t="str">
        <f t="shared" si="7"/>
        <v>11</v>
      </c>
      <c r="G125" t="str">
        <f t="shared" si="8"/>
        <v>W</v>
      </c>
      <c r="H125" t="str">
        <f t="shared" si="9"/>
        <v>USA-11</v>
      </c>
      <c r="I125">
        <v>567700</v>
      </c>
      <c r="J125" s="5">
        <v>0.01</v>
      </c>
      <c r="K125">
        <v>219900</v>
      </c>
      <c r="L125" s="6">
        <v>8.3233339344189368</v>
      </c>
      <c r="M125" s="6"/>
      <c r="N125" s="6"/>
      <c r="O125" s="6"/>
    </row>
    <row r="126" spans="1:15" x14ac:dyDescent="0.2">
      <c r="A126" t="s">
        <v>366</v>
      </c>
      <c r="B126" t="s">
        <v>367</v>
      </c>
      <c r="C126" t="s">
        <v>368</v>
      </c>
      <c r="D126" t="str">
        <f t="shared" si="5"/>
        <v>CAN</v>
      </c>
      <c r="E126" t="str">
        <f t="shared" si="6"/>
        <v>1305</v>
      </c>
      <c r="F126" t="str">
        <f t="shared" si="7"/>
        <v>17</v>
      </c>
      <c r="G126" t="str">
        <f t="shared" si="8"/>
        <v>M</v>
      </c>
      <c r="H126" t="str">
        <f t="shared" si="9"/>
        <v>CAN-17</v>
      </c>
      <c r="I126">
        <v>533100</v>
      </c>
      <c r="J126" s="5">
        <v>0.01</v>
      </c>
      <c r="K126">
        <v>377300</v>
      </c>
      <c r="L126" s="6">
        <v>6.2492266064464621</v>
      </c>
      <c r="M126" s="6"/>
      <c r="N126" s="6"/>
      <c r="O126" s="6"/>
    </row>
    <row r="127" spans="1:15" x14ac:dyDescent="0.2">
      <c r="A127" t="s">
        <v>369</v>
      </c>
      <c r="B127" t="s">
        <v>370</v>
      </c>
      <c r="C127" t="s">
        <v>146</v>
      </c>
      <c r="D127" t="str">
        <f t="shared" si="5"/>
        <v>CAN</v>
      </c>
      <c r="E127" t="str">
        <f t="shared" si="6"/>
        <v>1169</v>
      </c>
      <c r="F127" t="str">
        <f t="shared" si="7"/>
        <v>24</v>
      </c>
      <c r="G127" t="str">
        <f t="shared" si="8"/>
        <v>W</v>
      </c>
      <c r="H127" t="str">
        <f t="shared" si="9"/>
        <v>CAN-24</v>
      </c>
      <c r="I127">
        <v>686000</v>
      </c>
      <c r="J127" s="5">
        <v>0.01</v>
      </c>
      <c r="K127">
        <v>235000</v>
      </c>
      <c r="L127" s="6">
        <v>9.576712457515578</v>
      </c>
      <c r="M127" s="6"/>
      <c r="N127" s="6"/>
      <c r="O127" s="6"/>
    </row>
    <row r="128" spans="1:15" x14ac:dyDescent="0.2">
      <c r="A128" t="s">
        <v>371</v>
      </c>
      <c r="B128" t="s">
        <v>372</v>
      </c>
      <c r="C128" t="s">
        <v>25</v>
      </c>
      <c r="D128" t="str">
        <f t="shared" si="5"/>
        <v>USA</v>
      </c>
      <c r="E128" t="str">
        <f t="shared" si="6"/>
        <v>1205</v>
      </c>
      <c r="F128" t="str">
        <f t="shared" si="7"/>
        <v>17</v>
      </c>
      <c r="G128" t="str">
        <f t="shared" si="8"/>
        <v>M</v>
      </c>
      <c r="H128" t="str">
        <f t="shared" si="9"/>
        <v>USA-17</v>
      </c>
      <c r="I128">
        <v>654800</v>
      </c>
      <c r="J128" s="5">
        <v>0.01</v>
      </c>
      <c r="K128">
        <v>311300</v>
      </c>
      <c r="L128" s="6">
        <v>4.5098873525230569</v>
      </c>
      <c r="M128" s="6"/>
      <c r="N128" s="6"/>
      <c r="O128" s="6"/>
    </row>
    <row r="129" spans="1:15" x14ac:dyDescent="0.2">
      <c r="A129" t="s">
        <v>373</v>
      </c>
      <c r="B129" t="s">
        <v>374</v>
      </c>
      <c r="C129" t="s">
        <v>375</v>
      </c>
      <c r="D129" t="str">
        <f t="shared" si="5"/>
        <v>GER</v>
      </c>
      <c r="E129" t="str">
        <f t="shared" si="6"/>
        <v>1424</v>
      </c>
      <c r="F129" t="str">
        <f t="shared" si="7"/>
        <v>16</v>
      </c>
      <c r="G129" t="str">
        <f t="shared" si="8"/>
        <v>M</v>
      </c>
      <c r="H129" t="str">
        <f t="shared" si="9"/>
        <v>GER-16</v>
      </c>
      <c r="I129">
        <v>912300</v>
      </c>
      <c r="J129" s="5">
        <v>0.01</v>
      </c>
      <c r="K129">
        <v>309000</v>
      </c>
      <c r="L129" s="6">
        <v>5.0614086517401748</v>
      </c>
      <c r="M129" s="6"/>
      <c r="N129" s="6"/>
      <c r="O129" s="6"/>
    </row>
    <row r="130" spans="1:15" x14ac:dyDescent="0.2">
      <c r="A130" t="s">
        <v>376</v>
      </c>
      <c r="B130" t="s">
        <v>377</v>
      </c>
      <c r="C130" t="s">
        <v>378</v>
      </c>
      <c r="D130" t="str">
        <f t="shared" si="5"/>
        <v>USA</v>
      </c>
      <c r="E130" t="str">
        <f t="shared" si="6"/>
        <v>1407</v>
      </c>
      <c r="F130" t="str">
        <f t="shared" si="7"/>
        <v>20</v>
      </c>
      <c r="G130" t="str">
        <f t="shared" si="8"/>
        <v>W</v>
      </c>
      <c r="H130" t="str">
        <f t="shared" si="9"/>
        <v>USA-20</v>
      </c>
      <c r="I130">
        <v>705900</v>
      </c>
      <c r="J130" s="5">
        <v>0.01</v>
      </c>
      <c r="K130">
        <v>122600</v>
      </c>
      <c r="L130" s="6">
        <v>8.6193348802511913</v>
      </c>
      <c r="M130" s="6"/>
      <c r="N130" s="6"/>
      <c r="O130" s="6"/>
    </row>
    <row r="131" spans="1:15" x14ac:dyDescent="0.2">
      <c r="A131" t="s">
        <v>379</v>
      </c>
      <c r="B131" t="s">
        <v>380</v>
      </c>
      <c r="C131" t="s">
        <v>381</v>
      </c>
      <c r="D131" t="str">
        <f t="shared" si="5"/>
        <v>CAN</v>
      </c>
      <c r="E131" t="str">
        <f t="shared" si="6"/>
        <v>1323</v>
      </c>
      <c r="F131" t="str">
        <f t="shared" si="7"/>
        <v>24</v>
      </c>
      <c r="G131" t="str">
        <f t="shared" si="8"/>
        <v>W</v>
      </c>
      <c r="H131" t="str">
        <f t="shared" si="9"/>
        <v>CAN-24</v>
      </c>
      <c r="I131">
        <v>537000</v>
      </c>
      <c r="J131" s="5">
        <v>0.01</v>
      </c>
      <c r="K131">
        <v>334600</v>
      </c>
      <c r="L131" s="6">
        <v>5.2575797445705268</v>
      </c>
      <c r="M131" s="6"/>
      <c r="N131" s="6"/>
      <c r="O131" s="6"/>
    </row>
    <row r="132" spans="1:15" x14ac:dyDescent="0.2">
      <c r="A132" t="s">
        <v>382</v>
      </c>
      <c r="B132" t="s">
        <v>383</v>
      </c>
      <c r="C132" t="s">
        <v>384</v>
      </c>
      <c r="D132" t="str">
        <f t="shared" si="5"/>
        <v>CAN</v>
      </c>
      <c r="E132" t="str">
        <f t="shared" si="6"/>
        <v>1183</v>
      </c>
      <c r="F132" t="str">
        <f t="shared" si="7"/>
        <v>18</v>
      </c>
      <c r="G132" t="str">
        <f t="shared" si="8"/>
        <v>W</v>
      </c>
      <c r="H132" t="str">
        <f t="shared" si="9"/>
        <v>CAN-18</v>
      </c>
      <c r="I132">
        <v>996300</v>
      </c>
      <c r="J132" s="5">
        <v>0.01</v>
      </c>
      <c r="K132">
        <v>146800</v>
      </c>
      <c r="L132" s="6">
        <v>8.2413223959508084</v>
      </c>
      <c r="M132" s="6"/>
      <c r="N132" s="6"/>
      <c r="O132" s="6"/>
    </row>
    <row r="133" spans="1:15" x14ac:dyDescent="0.2">
      <c r="A133" t="s">
        <v>385</v>
      </c>
      <c r="B133" t="s">
        <v>386</v>
      </c>
      <c r="C133" t="s">
        <v>387</v>
      </c>
      <c r="D133" t="str">
        <f t="shared" ref="D133:D196" si="10">LEFT(A133,3)</f>
        <v>CAN</v>
      </c>
      <c r="E133" t="str">
        <f t="shared" ref="E133:E196" si="11">MID(A133,4, 4)</f>
        <v>1145</v>
      </c>
      <c r="F133" t="str">
        <f t="shared" ref="F133:F196" si="12">MID(A133, 9,2)</f>
        <v>19</v>
      </c>
      <c r="G133" t="str">
        <f t="shared" ref="G133:G196" si="13">RIGHT(A133,1)</f>
        <v>M</v>
      </c>
      <c r="H133" t="str">
        <f t="shared" ref="H133:H196" si="14">CONCATENATE(D133,"-", F133)</f>
        <v>CAN-19</v>
      </c>
      <c r="I133">
        <v>505600</v>
      </c>
      <c r="J133" s="5">
        <v>0.01</v>
      </c>
      <c r="K133">
        <v>132700</v>
      </c>
      <c r="L133" s="6">
        <v>8.1903262735203626</v>
      </c>
      <c r="M133" s="6"/>
      <c r="N133" s="6"/>
      <c r="O133" s="6"/>
    </row>
    <row r="134" spans="1:15" x14ac:dyDescent="0.2">
      <c r="A134" t="s">
        <v>388</v>
      </c>
      <c r="B134" t="s">
        <v>389</v>
      </c>
      <c r="C134" t="s">
        <v>390</v>
      </c>
      <c r="D134" t="str">
        <f t="shared" si="10"/>
        <v>CAN</v>
      </c>
      <c r="E134" t="str">
        <f t="shared" si="11"/>
        <v>1158</v>
      </c>
      <c r="F134" t="str">
        <f t="shared" si="12"/>
        <v>16</v>
      </c>
      <c r="G134" t="str">
        <f t="shared" si="13"/>
        <v>M</v>
      </c>
      <c r="H134" t="str">
        <f t="shared" si="14"/>
        <v>CAN-16</v>
      </c>
      <c r="I134">
        <v>561300</v>
      </c>
      <c r="J134" s="5">
        <v>0.01</v>
      </c>
      <c r="K134">
        <v>163400</v>
      </c>
      <c r="L134" s="6">
        <v>6.3096262205743168</v>
      </c>
      <c r="M134" s="6"/>
      <c r="N134" s="6"/>
      <c r="O134" s="6"/>
    </row>
    <row r="135" spans="1:15" x14ac:dyDescent="0.2">
      <c r="A135" t="s">
        <v>391</v>
      </c>
      <c r="B135" t="s">
        <v>392</v>
      </c>
      <c r="C135" t="s">
        <v>393</v>
      </c>
      <c r="D135" t="str">
        <f t="shared" si="10"/>
        <v>CAN</v>
      </c>
      <c r="E135" t="str">
        <f t="shared" si="11"/>
        <v>1499</v>
      </c>
      <c r="F135" t="str">
        <f t="shared" si="12"/>
        <v>23</v>
      </c>
      <c r="G135" t="str">
        <f t="shared" si="13"/>
        <v>W</v>
      </c>
      <c r="H135" t="str">
        <f t="shared" si="14"/>
        <v>CAN-23</v>
      </c>
      <c r="I135">
        <v>611500</v>
      </c>
      <c r="J135" s="5">
        <v>0.01</v>
      </c>
      <c r="K135">
        <v>313800</v>
      </c>
      <c r="L135" s="6">
        <v>9.4171461010430519</v>
      </c>
      <c r="M135" s="6"/>
      <c r="N135" s="6"/>
      <c r="O135" s="6"/>
    </row>
    <row r="136" spans="1:15" x14ac:dyDescent="0.2">
      <c r="A136" t="s">
        <v>394</v>
      </c>
      <c r="B136" t="s">
        <v>395</v>
      </c>
      <c r="C136" t="s">
        <v>40</v>
      </c>
      <c r="D136" t="str">
        <f t="shared" si="10"/>
        <v>ARG</v>
      </c>
      <c r="E136" t="str">
        <f t="shared" si="11"/>
        <v>1174</v>
      </c>
      <c r="F136" t="str">
        <f t="shared" si="12"/>
        <v>10</v>
      </c>
      <c r="G136" t="str">
        <f t="shared" si="13"/>
        <v>M</v>
      </c>
      <c r="H136" t="str">
        <f t="shared" si="14"/>
        <v>ARG-10</v>
      </c>
      <c r="I136">
        <v>717600</v>
      </c>
      <c r="J136" s="5">
        <v>0.01</v>
      </c>
      <c r="K136">
        <v>385900</v>
      </c>
      <c r="L136" s="6">
        <v>6.6443942946233872</v>
      </c>
      <c r="M136" s="6"/>
      <c r="N136" s="6"/>
      <c r="O136" s="6"/>
    </row>
    <row r="137" spans="1:15" x14ac:dyDescent="0.2">
      <c r="A137" t="s">
        <v>396</v>
      </c>
      <c r="B137" t="s">
        <v>397</v>
      </c>
      <c r="C137" t="s">
        <v>367</v>
      </c>
      <c r="D137" t="str">
        <f t="shared" si="10"/>
        <v>USA</v>
      </c>
      <c r="E137" t="str">
        <f t="shared" si="11"/>
        <v>1044</v>
      </c>
      <c r="F137" t="str">
        <f t="shared" si="12"/>
        <v>14</v>
      </c>
      <c r="G137" t="str">
        <f t="shared" si="13"/>
        <v>M</v>
      </c>
      <c r="H137" t="str">
        <f t="shared" si="14"/>
        <v>USA-14</v>
      </c>
      <c r="I137">
        <v>622900</v>
      </c>
      <c r="J137" s="5">
        <v>0.01</v>
      </c>
      <c r="K137">
        <v>328400</v>
      </c>
      <c r="L137" s="6">
        <v>8.4415629663287817</v>
      </c>
      <c r="M137" s="6"/>
      <c r="N137" s="6"/>
      <c r="O137" s="6"/>
    </row>
    <row r="138" spans="1:15" x14ac:dyDescent="0.2">
      <c r="A138" t="s">
        <v>398</v>
      </c>
      <c r="B138" t="s">
        <v>399</v>
      </c>
      <c r="C138" t="s">
        <v>400</v>
      </c>
      <c r="D138" t="str">
        <f t="shared" si="10"/>
        <v>CAN</v>
      </c>
      <c r="E138" t="str">
        <f t="shared" si="11"/>
        <v>1209</v>
      </c>
      <c r="F138" t="str">
        <f t="shared" si="12"/>
        <v>10</v>
      </c>
      <c r="G138" t="str">
        <f t="shared" si="13"/>
        <v>W</v>
      </c>
      <c r="H138" t="str">
        <f t="shared" si="14"/>
        <v>CAN-10</v>
      </c>
      <c r="I138">
        <v>886000</v>
      </c>
      <c r="J138" s="5">
        <v>0.01</v>
      </c>
      <c r="K138">
        <v>342200</v>
      </c>
      <c r="L138" s="6">
        <v>10.005078515159941</v>
      </c>
      <c r="M138" s="6"/>
      <c r="N138" s="6"/>
      <c r="O138" s="6"/>
    </row>
    <row r="139" spans="1:15" x14ac:dyDescent="0.2">
      <c r="A139" t="s">
        <v>401</v>
      </c>
      <c r="B139" t="s">
        <v>402</v>
      </c>
      <c r="C139" t="s">
        <v>403</v>
      </c>
      <c r="D139" t="str">
        <f t="shared" si="10"/>
        <v>AUS</v>
      </c>
      <c r="E139" t="str">
        <f t="shared" si="11"/>
        <v>1125</v>
      </c>
      <c r="F139" t="str">
        <f t="shared" si="12"/>
        <v>14</v>
      </c>
      <c r="G139" t="str">
        <f t="shared" si="13"/>
        <v>W</v>
      </c>
      <c r="H139" t="str">
        <f t="shared" si="14"/>
        <v>AUS-14</v>
      </c>
      <c r="I139">
        <v>838000</v>
      </c>
      <c r="J139" s="5">
        <v>0.01</v>
      </c>
      <c r="K139">
        <v>395400</v>
      </c>
      <c r="L139" s="6">
        <v>6.9022706613252947</v>
      </c>
      <c r="M139" s="6"/>
      <c r="N139" s="6"/>
      <c r="O139" s="6"/>
    </row>
    <row r="140" spans="1:15" x14ac:dyDescent="0.2">
      <c r="A140" t="s">
        <v>404</v>
      </c>
      <c r="B140" t="s">
        <v>405</v>
      </c>
      <c r="C140" t="s">
        <v>406</v>
      </c>
      <c r="D140" t="str">
        <f t="shared" si="10"/>
        <v>JAP</v>
      </c>
      <c r="E140" t="str">
        <f t="shared" si="11"/>
        <v>1166</v>
      </c>
      <c r="F140" t="str">
        <f t="shared" si="12"/>
        <v>11</v>
      </c>
      <c r="G140" t="str">
        <f t="shared" si="13"/>
        <v>W</v>
      </c>
      <c r="H140" t="str">
        <f t="shared" si="14"/>
        <v>JAP-11</v>
      </c>
      <c r="I140">
        <v>1007900</v>
      </c>
      <c r="J140" s="5">
        <v>0.01</v>
      </c>
      <c r="K140">
        <v>142300</v>
      </c>
      <c r="L140" s="6">
        <v>6.2661676272941804</v>
      </c>
      <c r="M140" s="6"/>
      <c r="N140" s="6"/>
      <c r="O140" s="6"/>
    </row>
    <row r="141" spans="1:15" x14ac:dyDescent="0.2">
      <c r="A141" t="s">
        <v>407</v>
      </c>
      <c r="B141" t="s">
        <v>408</v>
      </c>
      <c r="C141" t="s">
        <v>409</v>
      </c>
      <c r="D141" t="str">
        <f t="shared" si="10"/>
        <v>CAN</v>
      </c>
      <c r="E141" t="str">
        <f t="shared" si="11"/>
        <v>1573</v>
      </c>
      <c r="F141" t="str">
        <f t="shared" si="12"/>
        <v>17</v>
      </c>
      <c r="G141" t="str">
        <f t="shared" si="13"/>
        <v>M</v>
      </c>
      <c r="H141" t="str">
        <f t="shared" si="14"/>
        <v>CAN-17</v>
      </c>
      <c r="I141">
        <v>1039100</v>
      </c>
      <c r="J141" s="5">
        <v>0.01</v>
      </c>
      <c r="K141">
        <v>216600</v>
      </c>
      <c r="L141" s="6">
        <v>6.3329927322867015</v>
      </c>
      <c r="M141" s="6"/>
      <c r="N141" s="6"/>
      <c r="O141" s="6"/>
    </row>
    <row r="142" spans="1:15" x14ac:dyDescent="0.2">
      <c r="A142" t="s">
        <v>410</v>
      </c>
      <c r="B142" t="s">
        <v>411</v>
      </c>
      <c r="C142" t="s">
        <v>412</v>
      </c>
      <c r="D142" t="str">
        <f t="shared" si="10"/>
        <v>ENG</v>
      </c>
      <c r="E142" t="str">
        <f t="shared" si="11"/>
        <v>1318</v>
      </c>
      <c r="F142" t="str">
        <f t="shared" si="12"/>
        <v>12</v>
      </c>
      <c r="G142" t="str">
        <f t="shared" si="13"/>
        <v>W</v>
      </c>
      <c r="H142" t="str">
        <f t="shared" si="14"/>
        <v>ENG-12</v>
      </c>
      <c r="I142">
        <v>936400</v>
      </c>
      <c r="J142" s="5">
        <v>0.01</v>
      </c>
      <c r="K142">
        <v>359100</v>
      </c>
      <c r="L142" s="6">
        <v>9.1130267616863208</v>
      </c>
      <c r="M142" s="6"/>
      <c r="N142" s="6"/>
      <c r="O142" s="6"/>
    </row>
    <row r="143" spans="1:15" x14ac:dyDescent="0.2">
      <c r="A143" t="s">
        <v>413</v>
      </c>
      <c r="B143" t="s">
        <v>414</v>
      </c>
      <c r="C143" t="s">
        <v>415</v>
      </c>
      <c r="D143" t="str">
        <f t="shared" si="10"/>
        <v>MEX</v>
      </c>
      <c r="E143" t="str">
        <f t="shared" si="11"/>
        <v>1159</v>
      </c>
      <c r="F143" t="str">
        <f t="shared" si="12"/>
        <v>23</v>
      </c>
      <c r="G143" t="str">
        <f t="shared" si="13"/>
        <v>M</v>
      </c>
      <c r="H143" t="str">
        <f t="shared" si="14"/>
        <v>MEX-23</v>
      </c>
      <c r="I143">
        <v>887600</v>
      </c>
      <c r="J143" s="5">
        <v>0.01</v>
      </c>
      <c r="K143">
        <v>223100</v>
      </c>
      <c r="L143" s="6">
        <v>6.0085054436210967</v>
      </c>
      <c r="M143" s="6"/>
      <c r="N143" s="6"/>
      <c r="O143" s="6"/>
    </row>
    <row r="144" spans="1:15" x14ac:dyDescent="0.2">
      <c r="A144" t="s">
        <v>416</v>
      </c>
      <c r="B144" t="s">
        <v>417</v>
      </c>
      <c r="C144" t="s">
        <v>400</v>
      </c>
      <c r="D144" t="str">
        <f t="shared" si="10"/>
        <v>JAP</v>
      </c>
      <c r="E144" t="str">
        <f t="shared" si="11"/>
        <v>1096</v>
      </c>
      <c r="F144" t="str">
        <f t="shared" si="12"/>
        <v>19</v>
      </c>
      <c r="G144" t="str">
        <f t="shared" si="13"/>
        <v>W</v>
      </c>
      <c r="H144" t="str">
        <f t="shared" si="14"/>
        <v>JAP-19</v>
      </c>
      <c r="I144">
        <v>893500</v>
      </c>
      <c r="J144" s="5">
        <v>0.01</v>
      </c>
      <c r="K144">
        <v>85600</v>
      </c>
      <c r="L144" s="6">
        <v>11.021142242321606</v>
      </c>
      <c r="M144" s="6"/>
      <c r="N144" s="6"/>
      <c r="O144" s="6"/>
    </row>
    <row r="145" spans="1:15" x14ac:dyDescent="0.2">
      <c r="A145" t="s">
        <v>418</v>
      </c>
      <c r="B145" t="s">
        <v>419</v>
      </c>
      <c r="C145" t="s">
        <v>420</v>
      </c>
      <c r="D145" t="str">
        <f t="shared" si="10"/>
        <v>AUS</v>
      </c>
      <c r="E145" t="str">
        <f t="shared" si="11"/>
        <v>1348</v>
      </c>
      <c r="F145" t="str">
        <f t="shared" si="12"/>
        <v>19</v>
      </c>
      <c r="G145" t="str">
        <f t="shared" si="13"/>
        <v>W</v>
      </c>
      <c r="H145" t="str">
        <f t="shared" si="14"/>
        <v>AUS-19</v>
      </c>
      <c r="I145">
        <v>684500</v>
      </c>
      <c r="J145" s="5">
        <v>0.01</v>
      </c>
      <c r="K145">
        <v>203600</v>
      </c>
      <c r="L145" s="6">
        <v>6.5734997120832448</v>
      </c>
      <c r="M145" s="6"/>
      <c r="N145" s="6"/>
      <c r="O145" s="6"/>
    </row>
    <row r="146" spans="1:15" x14ac:dyDescent="0.2">
      <c r="A146" t="s">
        <v>421</v>
      </c>
      <c r="B146" t="s">
        <v>422</v>
      </c>
      <c r="C146" t="s">
        <v>423</v>
      </c>
      <c r="D146" t="str">
        <f t="shared" si="10"/>
        <v>JAP</v>
      </c>
      <c r="E146" t="str">
        <f t="shared" si="11"/>
        <v>1282</v>
      </c>
      <c r="F146" t="str">
        <f t="shared" si="12"/>
        <v>13</v>
      </c>
      <c r="G146" t="str">
        <f t="shared" si="13"/>
        <v>M</v>
      </c>
      <c r="H146" t="str">
        <f t="shared" si="14"/>
        <v>JAP-13</v>
      </c>
      <c r="I146">
        <v>506200</v>
      </c>
      <c r="J146" s="5">
        <v>0.01</v>
      </c>
      <c r="K146">
        <v>101100</v>
      </c>
      <c r="L146" s="6">
        <v>10.191611371693295</v>
      </c>
      <c r="M146" s="6"/>
      <c r="N146" s="6"/>
      <c r="O146" s="6"/>
    </row>
    <row r="147" spans="1:15" x14ac:dyDescent="0.2">
      <c r="A147" t="s">
        <v>424</v>
      </c>
      <c r="B147" t="s">
        <v>425</v>
      </c>
      <c r="C147" t="s">
        <v>21</v>
      </c>
      <c r="D147" t="str">
        <f t="shared" si="10"/>
        <v>AUS</v>
      </c>
      <c r="E147" t="str">
        <f t="shared" si="11"/>
        <v>1396</v>
      </c>
      <c r="F147" t="str">
        <f t="shared" si="12"/>
        <v>23</v>
      </c>
      <c r="G147" t="str">
        <f t="shared" si="13"/>
        <v>M</v>
      </c>
      <c r="H147" t="str">
        <f t="shared" si="14"/>
        <v>AUS-23</v>
      </c>
      <c r="I147">
        <v>821700</v>
      </c>
      <c r="J147" s="5">
        <v>0.01</v>
      </c>
      <c r="K147">
        <v>193000</v>
      </c>
      <c r="L147" s="6">
        <v>8.8673588276272781</v>
      </c>
      <c r="M147" s="6"/>
      <c r="N147" s="6"/>
      <c r="O147" s="6"/>
    </row>
    <row r="148" spans="1:15" x14ac:dyDescent="0.2">
      <c r="A148" t="s">
        <v>426</v>
      </c>
      <c r="B148" t="s">
        <v>427</v>
      </c>
      <c r="C148" t="s">
        <v>428</v>
      </c>
      <c r="D148" t="str">
        <f t="shared" si="10"/>
        <v>AUS</v>
      </c>
      <c r="E148" t="str">
        <f t="shared" si="11"/>
        <v>1008</v>
      </c>
      <c r="F148" t="str">
        <f t="shared" si="12"/>
        <v>12</v>
      </c>
      <c r="G148" t="str">
        <f t="shared" si="13"/>
        <v>M</v>
      </c>
      <c r="H148" t="str">
        <f t="shared" si="14"/>
        <v>AUS-12</v>
      </c>
      <c r="I148">
        <v>1048600</v>
      </c>
      <c r="J148" s="5">
        <v>0.01</v>
      </c>
      <c r="K148">
        <v>348300</v>
      </c>
      <c r="L148" s="6">
        <v>11.353340120024809</v>
      </c>
      <c r="M148" s="6"/>
      <c r="N148" s="6"/>
      <c r="O148" s="6"/>
    </row>
    <row r="149" spans="1:15" x14ac:dyDescent="0.2">
      <c r="A149" t="s">
        <v>429</v>
      </c>
      <c r="B149" t="s">
        <v>67</v>
      </c>
      <c r="C149" t="s">
        <v>430</v>
      </c>
      <c r="D149" t="str">
        <f t="shared" si="10"/>
        <v>MEX</v>
      </c>
      <c r="E149" t="str">
        <f t="shared" si="11"/>
        <v>1586</v>
      </c>
      <c r="F149" t="str">
        <f t="shared" si="12"/>
        <v>12</v>
      </c>
      <c r="G149" t="str">
        <f t="shared" si="13"/>
        <v>W</v>
      </c>
      <c r="H149" t="str">
        <f t="shared" si="14"/>
        <v>MEX-12</v>
      </c>
      <c r="I149">
        <v>1004700</v>
      </c>
      <c r="J149" s="5">
        <v>0.01</v>
      </c>
      <c r="K149">
        <v>278200</v>
      </c>
      <c r="L149" s="6">
        <v>9.2593137703718718</v>
      </c>
      <c r="M149" s="6"/>
      <c r="N149" s="6"/>
      <c r="O149" s="6"/>
    </row>
    <row r="150" spans="1:15" x14ac:dyDescent="0.2">
      <c r="A150" t="s">
        <v>431</v>
      </c>
      <c r="B150" t="s">
        <v>432</v>
      </c>
      <c r="C150" t="s">
        <v>433</v>
      </c>
      <c r="D150" t="str">
        <f t="shared" si="10"/>
        <v>USA</v>
      </c>
      <c r="E150" t="str">
        <f t="shared" si="11"/>
        <v>1302</v>
      </c>
      <c r="F150" t="str">
        <f t="shared" si="12"/>
        <v>12</v>
      </c>
      <c r="G150" t="str">
        <f t="shared" si="13"/>
        <v>W</v>
      </c>
      <c r="H150" t="str">
        <f t="shared" si="14"/>
        <v>USA-12</v>
      </c>
      <c r="I150">
        <v>1011900</v>
      </c>
      <c r="J150" s="5">
        <v>0.01</v>
      </c>
      <c r="K150">
        <v>278900</v>
      </c>
      <c r="L150" s="6">
        <v>5.2747349484470689</v>
      </c>
      <c r="M150" s="6"/>
      <c r="N150" s="6"/>
      <c r="O150" s="6"/>
    </row>
    <row r="151" spans="1:15" x14ac:dyDescent="0.2">
      <c r="A151" t="s">
        <v>434</v>
      </c>
      <c r="B151" t="s">
        <v>435</v>
      </c>
      <c r="C151" t="s">
        <v>436</v>
      </c>
      <c r="D151" t="str">
        <f t="shared" si="10"/>
        <v>JAP</v>
      </c>
      <c r="E151" t="str">
        <f t="shared" si="11"/>
        <v>1058</v>
      </c>
      <c r="F151" t="str">
        <f t="shared" si="12"/>
        <v>24</v>
      </c>
      <c r="G151" t="str">
        <f t="shared" si="13"/>
        <v>M</v>
      </c>
      <c r="H151" t="str">
        <f t="shared" si="14"/>
        <v>JAP-24</v>
      </c>
      <c r="I151">
        <v>814600</v>
      </c>
      <c r="J151" s="5">
        <v>0.01</v>
      </c>
      <c r="K151">
        <v>172900</v>
      </c>
      <c r="L151" s="6">
        <v>10.852151832580903</v>
      </c>
      <c r="M151" s="6"/>
      <c r="N151" s="6"/>
      <c r="O151" s="6"/>
    </row>
    <row r="152" spans="1:15" x14ac:dyDescent="0.2">
      <c r="A152" t="s">
        <v>437</v>
      </c>
      <c r="B152" t="s">
        <v>438</v>
      </c>
      <c r="C152" t="s">
        <v>439</v>
      </c>
      <c r="D152" t="str">
        <f t="shared" si="10"/>
        <v>GER</v>
      </c>
      <c r="E152" t="str">
        <f t="shared" si="11"/>
        <v>1475</v>
      </c>
      <c r="F152" t="str">
        <f t="shared" si="12"/>
        <v>14</v>
      </c>
      <c r="G152" t="str">
        <f t="shared" si="13"/>
        <v>W</v>
      </c>
      <c r="H152" t="str">
        <f t="shared" si="14"/>
        <v>GER-14</v>
      </c>
      <c r="I152">
        <v>880100</v>
      </c>
      <c r="J152" s="5">
        <v>0.01</v>
      </c>
      <c r="K152">
        <v>368400</v>
      </c>
      <c r="L152" s="6">
        <v>7.9924417164594326</v>
      </c>
      <c r="M152" s="6"/>
      <c r="N152" s="6"/>
      <c r="O152" s="6"/>
    </row>
    <row r="153" spans="1:15" x14ac:dyDescent="0.2">
      <c r="A153" t="s">
        <v>440</v>
      </c>
      <c r="B153" t="s">
        <v>441</v>
      </c>
      <c r="C153" t="s">
        <v>211</v>
      </c>
      <c r="D153" t="str">
        <f t="shared" si="10"/>
        <v>GER</v>
      </c>
      <c r="E153" t="str">
        <f t="shared" si="11"/>
        <v>1468</v>
      </c>
      <c r="F153" t="str">
        <f t="shared" si="12"/>
        <v>10</v>
      </c>
      <c r="G153" t="str">
        <f t="shared" si="13"/>
        <v>M</v>
      </c>
      <c r="H153" t="str">
        <f t="shared" si="14"/>
        <v>GER-10</v>
      </c>
      <c r="I153">
        <v>888100</v>
      </c>
      <c r="J153" s="5">
        <v>0.01</v>
      </c>
      <c r="K153">
        <v>113500</v>
      </c>
      <c r="L153" s="6">
        <v>9.0095763587652069</v>
      </c>
      <c r="M153" s="6"/>
      <c r="N153" s="6"/>
      <c r="O153" s="6"/>
    </row>
    <row r="154" spans="1:15" x14ac:dyDescent="0.2">
      <c r="A154" t="s">
        <v>442</v>
      </c>
      <c r="B154" t="s">
        <v>443</v>
      </c>
      <c r="C154" t="s">
        <v>444</v>
      </c>
      <c r="D154" t="str">
        <f t="shared" si="10"/>
        <v>MEX</v>
      </c>
      <c r="E154" t="str">
        <f t="shared" si="11"/>
        <v>1056</v>
      </c>
      <c r="F154" t="str">
        <f t="shared" si="12"/>
        <v>15</v>
      </c>
      <c r="G154" t="str">
        <f t="shared" si="13"/>
        <v>W</v>
      </c>
      <c r="H154" t="str">
        <f t="shared" si="14"/>
        <v>MEX-15</v>
      </c>
      <c r="I154">
        <v>761300</v>
      </c>
      <c r="J154" s="5">
        <v>0.01</v>
      </c>
      <c r="K154">
        <v>245000</v>
      </c>
      <c r="L154" s="6">
        <v>9.7379922782186803</v>
      </c>
      <c r="M154" s="6"/>
      <c r="N154" s="6"/>
      <c r="O154" s="6"/>
    </row>
    <row r="155" spans="1:15" x14ac:dyDescent="0.2">
      <c r="A155" t="s">
        <v>445</v>
      </c>
      <c r="B155" t="s">
        <v>446</v>
      </c>
      <c r="C155" t="s">
        <v>106</v>
      </c>
      <c r="D155" t="str">
        <f t="shared" si="10"/>
        <v>ENG</v>
      </c>
      <c r="E155" t="str">
        <f t="shared" si="11"/>
        <v>1415</v>
      </c>
      <c r="F155" t="str">
        <f t="shared" si="12"/>
        <v>14</v>
      </c>
      <c r="G155" t="str">
        <f t="shared" si="13"/>
        <v>M</v>
      </c>
      <c r="H155" t="str">
        <f t="shared" si="14"/>
        <v>ENG-14</v>
      </c>
      <c r="I155">
        <v>694500</v>
      </c>
      <c r="J155" s="5">
        <v>0.01</v>
      </c>
      <c r="K155">
        <v>107500</v>
      </c>
      <c r="L155" s="6">
        <v>9.5949180149654634</v>
      </c>
      <c r="M155" s="6"/>
      <c r="N155" s="6"/>
      <c r="O155" s="6"/>
    </row>
    <row r="156" spans="1:15" x14ac:dyDescent="0.2">
      <c r="A156" t="s">
        <v>447</v>
      </c>
      <c r="B156" t="s">
        <v>448</v>
      </c>
      <c r="C156" t="s">
        <v>449</v>
      </c>
      <c r="D156" t="str">
        <f t="shared" si="10"/>
        <v>AUS</v>
      </c>
      <c r="E156" t="str">
        <f t="shared" si="11"/>
        <v>1050</v>
      </c>
      <c r="F156" t="str">
        <f t="shared" si="12"/>
        <v>14</v>
      </c>
      <c r="G156" t="str">
        <f t="shared" si="13"/>
        <v>M</v>
      </c>
      <c r="H156" t="str">
        <f t="shared" si="14"/>
        <v>AUS-14</v>
      </c>
      <c r="I156">
        <v>643900</v>
      </c>
      <c r="J156" s="5">
        <v>0.01</v>
      </c>
      <c r="K156">
        <v>226500</v>
      </c>
      <c r="L156" s="6">
        <v>9.4865414023814392</v>
      </c>
      <c r="M156" s="6"/>
      <c r="N156" s="6"/>
      <c r="O156" s="6"/>
    </row>
    <row r="157" spans="1:15" x14ac:dyDescent="0.2">
      <c r="A157" t="s">
        <v>450</v>
      </c>
      <c r="B157" t="s">
        <v>451</v>
      </c>
      <c r="C157" t="s">
        <v>452</v>
      </c>
      <c r="D157" t="str">
        <f t="shared" si="10"/>
        <v>USA</v>
      </c>
      <c r="E157" t="str">
        <f t="shared" si="11"/>
        <v>1337</v>
      </c>
      <c r="F157" t="str">
        <f t="shared" si="12"/>
        <v>12</v>
      </c>
      <c r="G157" t="str">
        <f t="shared" si="13"/>
        <v>W</v>
      </c>
      <c r="H157" t="str">
        <f t="shared" si="14"/>
        <v>USA-12</v>
      </c>
      <c r="I157">
        <v>566800</v>
      </c>
      <c r="J157" s="5">
        <v>0.01</v>
      </c>
      <c r="K157">
        <v>266900</v>
      </c>
      <c r="L157" s="6">
        <v>10.321406287159537</v>
      </c>
      <c r="M157" s="6"/>
      <c r="N157" s="6"/>
      <c r="O157" s="6"/>
    </row>
    <row r="158" spans="1:15" x14ac:dyDescent="0.2">
      <c r="A158" t="s">
        <v>453</v>
      </c>
      <c r="B158" t="s">
        <v>454</v>
      </c>
      <c r="C158" t="s">
        <v>455</v>
      </c>
      <c r="D158" t="str">
        <f t="shared" si="10"/>
        <v>GER</v>
      </c>
      <c r="E158" t="str">
        <f t="shared" si="11"/>
        <v>1467</v>
      </c>
      <c r="F158" t="str">
        <f t="shared" si="12"/>
        <v>21</v>
      </c>
      <c r="G158" t="str">
        <f t="shared" si="13"/>
        <v>M</v>
      </c>
      <c r="H158" t="str">
        <f t="shared" si="14"/>
        <v>GER-21</v>
      </c>
      <c r="I158">
        <v>820900</v>
      </c>
      <c r="J158" s="5">
        <v>0.01</v>
      </c>
      <c r="K158">
        <v>322700</v>
      </c>
      <c r="L158" s="6">
        <v>6.865645363396701</v>
      </c>
      <c r="M158" s="6"/>
      <c r="N158" s="6"/>
      <c r="O158" s="6"/>
    </row>
    <row r="159" spans="1:15" x14ac:dyDescent="0.2">
      <c r="A159" t="s">
        <v>456</v>
      </c>
      <c r="B159" t="s">
        <v>457</v>
      </c>
      <c r="C159" t="s">
        <v>458</v>
      </c>
      <c r="D159" t="str">
        <f t="shared" si="10"/>
        <v>USA</v>
      </c>
      <c r="E159" t="str">
        <f t="shared" si="11"/>
        <v>1542</v>
      </c>
      <c r="F159" t="str">
        <f t="shared" si="12"/>
        <v>26</v>
      </c>
      <c r="G159" t="str">
        <f t="shared" si="13"/>
        <v>M</v>
      </c>
      <c r="H159" t="str">
        <f t="shared" si="14"/>
        <v>USA-26</v>
      </c>
      <c r="I159">
        <v>1019900</v>
      </c>
      <c r="J159" s="5">
        <v>0.01</v>
      </c>
      <c r="K159">
        <v>387500</v>
      </c>
      <c r="L159" s="6">
        <v>11.291869590752842</v>
      </c>
      <c r="M159" s="6"/>
      <c r="N159" s="6"/>
      <c r="O159" s="6"/>
    </row>
    <row r="160" spans="1:15" x14ac:dyDescent="0.2">
      <c r="A160" t="s">
        <v>459</v>
      </c>
      <c r="B160" t="s">
        <v>460</v>
      </c>
      <c r="C160" t="s">
        <v>175</v>
      </c>
      <c r="D160" t="str">
        <f t="shared" si="10"/>
        <v>USA</v>
      </c>
      <c r="E160" t="str">
        <f t="shared" si="11"/>
        <v>1358</v>
      </c>
      <c r="F160" t="str">
        <f t="shared" si="12"/>
        <v>21</v>
      </c>
      <c r="G160" t="str">
        <f t="shared" si="13"/>
        <v>W</v>
      </c>
      <c r="H160" t="str">
        <f t="shared" si="14"/>
        <v>USA-21</v>
      </c>
      <c r="I160">
        <v>654800</v>
      </c>
      <c r="J160" s="5">
        <v>0.01</v>
      </c>
      <c r="K160">
        <v>171300</v>
      </c>
      <c r="L160" s="6">
        <v>4.5098873525230569</v>
      </c>
      <c r="M160" s="6"/>
      <c r="N160" s="6"/>
      <c r="O160" s="6"/>
    </row>
    <row r="161" spans="1:15" x14ac:dyDescent="0.2">
      <c r="A161" t="s">
        <v>461</v>
      </c>
      <c r="B161" t="s">
        <v>123</v>
      </c>
      <c r="C161" t="s">
        <v>220</v>
      </c>
      <c r="D161" t="str">
        <f t="shared" si="10"/>
        <v>USA</v>
      </c>
      <c r="E161" t="str">
        <f t="shared" si="11"/>
        <v>1246</v>
      </c>
      <c r="F161" t="str">
        <f t="shared" si="12"/>
        <v>22</v>
      </c>
      <c r="G161" t="str">
        <f t="shared" si="13"/>
        <v>W</v>
      </c>
      <c r="H161" t="str">
        <f t="shared" si="14"/>
        <v>USA-22</v>
      </c>
      <c r="I161">
        <v>753400</v>
      </c>
      <c r="J161" s="5">
        <v>0.01</v>
      </c>
      <c r="K161">
        <v>107500</v>
      </c>
      <c r="L161" s="6">
        <v>5.721071818941728</v>
      </c>
      <c r="M161" s="6"/>
      <c r="N161" s="6"/>
      <c r="O161" s="6"/>
    </row>
    <row r="162" spans="1:15" x14ac:dyDescent="0.2">
      <c r="A162" t="s">
        <v>462</v>
      </c>
      <c r="B162" t="s">
        <v>463</v>
      </c>
      <c r="C162" t="s">
        <v>464</v>
      </c>
      <c r="D162" t="str">
        <f t="shared" si="10"/>
        <v>USA</v>
      </c>
      <c r="E162" t="str">
        <f t="shared" si="11"/>
        <v>1270</v>
      </c>
      <c r="F162" t="str">
        <f t="shared" si="12"/>
        <v>11</v>
      </c>
      <c r="G162" t="str">
        <f t="shared" si="13"/>
        <v>W</v>
      </c>
      <c r="H162" t="str">
        <f t="shared" si="14"/>
        <v>USA-11</v>
      </c>
      <c r="I162">
        <v>1009000</v>
      </c>
      <c r="J162" s="5">
        <v>0.01</v>
      </c>
      <c r="K162">
        <v>147500</v>
      </c>
      <c r="L162" s="6">
        <v>9.2685236406112246</v>
      </c>
      <c r="M162" s="6"/>
      <c r="N162" s="6"/>
      <c r="O162" s="6"/>
    </row>
    <row r="163" spans="1:15" x14ac:dyDescent="0.2">
      <c r="A163" t="s">
        <v>465</v>
      </c>
      <c r="B163" t="s">
        <v>466</v>
      </c>
      <c r="C163" t="s">
        <v>37</v>
      </c>
      <c r="D163" t="str">
        <f t="shared" si="10"/>
        <v>ARG</v>
      </c>
      <c r="E163" t="str">
        <f t="shared" si="11"/>
        <v>1156</v>
      </c>
      <c r="F163" t="str">
        <f t="shared" si="12"/>
        <v>10</v>
      </c>
      <c r="G163" t="str">
        <f t="shared" si="13"/>
        <v>W</v>
      </c>
      <c r="H163" t="str">
        <f t="shared" si="14"/>
        <v>ARG-10</v>
      </c>
      <c r="I163">
        <v>524600</v>
      </c>
      <c r="J163" s="5">
        <v>0.01</v>
      </c>
      <c r="K163">
        <v>331700</v>
      </c>
      <c r="L163" s="6">
        <v>5.2310210489965767</v>
      </c>
      <c r="M163" s="6"/>
      <c r="N163" s="6"/>
      <c r="O163" s="6"/>
    </row>
    <row r="164" spans="1:15" x14ac:dyDescent="0.2">
      <c r="A164" t="s">
        <v>467</v>
      </c>
      <c r="B164" t="s">
        <v>468</v>
      </c>
      <c r="C164" t="s">
        <v>469</v>
      </c>
      <c r="D164" t="str">
        <f t="shared" si="10"/>
        <v>GER</v>
      </c>
      <c r="E164" t="str">
        <f t="shared" si="11"/>
        <v>1470</v>
      </c>
      <c r="F164" t="str">
        <f t="shared" si="12"/>
        <v>20</v>
      </c>
      <c r="G164" t="str">
        <f t="shared" si="13"/>
        <v>M</v>
      </c>
      <c r="H164" t="str">
        <f t="shared" si="14"/>
        <v>GER-20</v>
      </c>
      <c r="I164">
        <v>725400</v>
      </c>
      <c r="J164" s="5">
        <v>0.01</v>
      </c>
      <c r="K164">
        <v>266100</v>
      </c>
      <c r="L164" s="6">
        <v>7.6611005708715174</v>
      </c>
      <c r="M164" s="6"/>
      <c r="N164" s="6"/>
      <c r="O164" s="6"/>
    </row>
    <row r="165" spans="1:15" x14ac:dyDescent="0.2">
      <c r="A165" t="s">
        <v>470</v>
      </c>
      <c r="B165" t="s">
        <v>471</v>
      </c>
      <c r="C165" t="s">
        <v>472</v>
      </c>
      <c r="D165" t="str">
        <f t="shared" si="10"/>
        <v>USA</v>
      </c>
      <c r="E165" t="str">
        <f t="shared" si="11"/>
        <v>1140</v>
      </c>
      <c r="F165" t="str">
        <f t="shared" si="12"/>
        <v>26</v>
      </c>
      <c r="G165" t="str">
        <f t="shared" si="13"/>
        <v>W</v>
      </c>
      <c r="H165" t="str">
        <f t="shared" si="14"/>
        <v>USA-26</v>
      </c>
      <c r="I165">
        <v>502500</v>
      </c>
      <c r="J165" s="5">
        <v>0.01</v>
      </c>
      <c r="K165">
        <v>269800</v>
      </c>
      <c r="L165" s="6">
        <v>6.1836865996268742</v>
      </c>
      <c r="M165" s="6"/>
      <c r="N165" s="6"/>
      <c r="O165" s="6"/>
    </row>
    <row r="166" spans="1:15" x14ac:dyDescent="0.2">
      <c r="A166" t="s">
        <v>473</v>
      </c>
      <c r="B166" t="s">
        <v>157</v>
      </c>
      <c r="C166" t="s">
        <v>474</v>
      </c>
      <c r="D166" t="str">
        <f t="shared" si="10"/>
        <v>MEX</v>
      </c>
      <c r="E166" t="str">
        <f t="shared" si="11"/>
        <v>1576</v>
      </c>
      <c r="F166" t="str">
        <f t="shared" si="12"/>
        <v>18</v>
      </c>
      <c r="G166" t="str">
        <f t="shared" si="13"/>
        <v>M</v>
      </c>
      <c r="H166" t="str">
        <f t="shared" si="14"/>
        <v>MEX-18</v>
      </c>
      <c r="I166">
        <v>983100</v>
      </c>
      <c r="J166" s="5">
        <v>0.01</v>
      </c>
      <c r="K166">
        <v>168700</v>
      </c>
      <c r="L166" s="6">
        <v>6.2130502361462803</v>
      </c>
      <c r="M166" s="6"/>
      <c r="N166" s="6"/>
      <c r="O166" s="6"/>
    </row>
    <row r="167" spans="1:15" x14ac:dyDescent="0.2">
      <c r="A167" t="s">
        <v>475</v>
      </c>
      <c r="B167" t="s">
        <v>476</v>
      </c>
      <c r="C167" t="s">
        <v>433</v>
      </c>
      <c r="D167" t="str">
        <f t="shared" si="10"/>
        <v>ENG</v>
      </c>
      <c r="E167" t="str">
        <f t="shared" si="11"/>
        <v>1426</v>
      </c>
      <c r="F167" t="str">
        <f t="shared" si="12"/>
        <v>21</v>
      </c>
      <c r="G167" t="str">
        <f t="shared" si="13"/>
        <v>M</v>
      </c>
      <c r="H167" t="str">
        <f t="shared" si="14"/>
        <v>ENG-21</v>
      </c>
      <c r="I167">
        <v>527500</v>
      </c>
      <c r="J167" s="5">
        <v>0.01</v>
      </c>
      <c r="K167">
        <v>300500</v>
      </c>
      <c r="L167" s="6">
        <v>5.2372323568324193</v>
      </c>
      <c r="M167" s="6"/>
      <c r="N167" s="6"/>
      <c r="O167" s="6"/>
    </row>
    <row r="168" spans="1:15" x14ac:dyDescent="0.2">
      <c r="A168" t="s">
        <v>477</v>
      </c>
      <c r="B168" t="s">
        <v>386</v>
      </c>
      <c r="C168" t="s">
        <v>478</v>
      </c>
      <c r="D168" t="str">
        <f t="shared" si="10"/>
        <v>ARG</v>
      </c>
      <c r="E168" t="str">
        <f t="shared" si="11"/>
        <v>1066</v>
      </c>
      <c r="F168" t="str">
        <f t="shared" si="12"/>
        <v>13</v>
      </c>
      <c r="G168" t="str">
        <f t="shared" si="13"/>
        <v>M</v>
      </c>
      <c r="H168" t="str">
        <f t="shared" si="14"/>
        <v>ARG-13</v>
      </c>
      <c r="I168">
        <v>807800</v>
      </c>
      <c r="J168" s="5">
        <v>0.01</v>
      </c>
      <c r="K168">
        <v>174900</v>
      </c>
      <c r="L168" s="6">
        <v>4.8375873866209957</v>
      </c>
      <c r="M168" s="6"/>
      <c r="N168" s="6"/>
      <c r="O168" s="6"/>
    </row>
    <row r="169" spans="1:15" x14ac:dyDescent="0.2">
      <c r="A169" t="s">
        <v>479</v>
      </c>
      <c r="B169" t="s">
        <v>480</v>
      </c>
      <c r="C169" t="s">
        <v>481</v>
      </c>
      <c r="D169" t="str">
        <f t="shared" si="10"/>
        <v>ENG</v>
      </c>
      <c r="E169" t="str">
        <f t="shared" si="11"/>
        <v>1521</v>
      </c>
      <c r="F169" t="str">
        <f t="shared" si="12"/>
        <v>24</v>
      </c>
      <c r="G169" t="str">
        <f t="shared" si="13"/>
        <v>W</v>
      </c>
      <c r="H169" t="str">
        <f t="shared" si="14"/>
        <v>ENG-24</v>
      </c>
      <c r="I169">
        <v>783700</v>
      </c>
      <c r="J169" s="5">
        <v>0.01</v>
      </c>
      <c r="K169">
        <v>359300</v>
      </c>
      <c r="L169" s="6">
        <v>6.7859692766748498</v>
      </c>
      <c r="M169" s="6"/>
      <c r="N169" s="6"/>
      <c r="O169" s="6"/>
    </row>
    <row r="170" spans="1:15" x14ac:dyDescent="0.2">
      <c r="A170" t="s">
        <v>482</v>
      </c>
      <c r="B170" t="s">
        <v>483</v>
      </c>
      <c r="C170" t="s">
        <v>484</v>
      </c>
      <c r="D170" t="str">
        <f t="shared" si="10"/>
        <v>GER</v>
      </c>
      <c r="E170" t="str">
        <f t="shared" si="11"/>
        <v>1215</v>
      </c>
      <c r="F170" t="str">
        <f t="shared" si="12"/>
        <v>17</v>
      </c>
      <c r="G170" t="str">
        <f t="shared" si="13"/>
        <v>W</v>
      </c>
      <c r="H170" t="str">
        <f t="shared" si="14"/>
        <v>GER-17</v>
      </c>
      <c r="I170">
        <v>673800</v>
      </c>
      <c r="J170" s="5">
        <v>0.01</v>
      </c>
      <c r="K170">
        <v>197300</v>
      </c>
      <c r="L170" s="6">
        <v>9.550582127999272</v>
      </c>
      <c r="M170" s="6"/>
      <c r="N170" s="6"/>
      <c r="O170" s="6"/>
    </row>
    <row r="171" spans="1:15" x14ac:dyDescent="0.2">
      <c r="A171" t="s">
        <v>485</v>
      </c>
      <c r="B171" t="s">
        <v>486</v>
      </c>
      <c r="C171" t="s">
        <v>487</v>
      </c>
      <c r="D171" t="str">
        <f t="shared" si="10"/>
        <v>USA</v>
      </c>
      <c r="E171" t="str">
        <f t="shared" si="11"/>
        <v>1077</v>
      </c>
      <c r="F171" t="str">
        <f t="shared" si="12"/>
        <v>26</v>
      </c>
      <c r="G171" t="str">
        <f t="shared" si="13"/>
        <v>M</v>
      </c>
      <c r="H171" t="str">
        <f t="shared" si="14"/>
        <v>USA-26</v>
      </c>
      <c r="I171">
        <v>1020700</v>
      </c>
      <c r="J171" s="5">
        <v>0.01</v>
      </c>
      <c r="K171">
        <v>105600</v>
      </c>
      <c r="L171" s="6">
        <v>7.2935830549834204</v>
      </c>
      <c r="M171" s="6"/>
      <c r="N171" s="6"/>
      <c r="O171" s="6"/>
    </row>
    <row r="172" spans="1:15" x14ac:dyDescent="0.2">
      <c r="A172" t="s">
        <v>488</v>
      </c>
      <c r="B172" t="s">
        <v>489</v>
      </c>
      <c r="C172" t="s">
        <v>490</v>
      </c>
      <c r="D172" t="str">
        <f t="shared" si="10"/>
        <v>ARG</v>
      </c>
      <c r="E172" t="str">
        <f t="shared" si="11"/>
        <v>1264</v>
      </c>
      <c r="F172" t="str">
        <f t="shared" si="12"/>
        <v>15</v>
      </c>
      <c r="G172" t="str">
        <f t="shared" si="13"/>
        <v>W</v>
      </c>
      <c r="H172" t="str">
        <f t="shared" si="14"/>
        <v>ARG-15</v>
      </c>
      <c r="I172">
        <v>735400</v>
      </c>
      <c r="J172" s="5">
        <v>0.01</v>
      </c>
      <c r="K172">
        <v>126100</v>
      </c>
      <c r="L172" s="6">
        <v>10.682518873753736</v>
      </c>
      <c r="M172" s="6"/>
      <c r="N172" s="6"/>
      <c r="O172" s="6"/>
    </row>
    <row r="173" spans="1:15" x14ac:dyDescent="0.2">
      <c r="A173" t="s">
        <v>491</v>
      </c>
      <c r="B173" t="s">
        <v>492</v>
      </c>
      <c r="C173" t="s">
        <v>493</v>
      </c>
      <c r="D173" t="str">
        <f t="shared" si="10"/>
        <v>CAN</v>
      </c>
      <c r="E173" t="str">
        <f t="shared" si="11"/>
        <v>1089</v>
      </c>
      <c r="F173" t="str">
        <f t="shared" si="12"/>
        <v>19</v>
      </c>
      <c r="G173" t="str">
        <f t="shared" si="13"/>
        <v>M</v>
      </c>
      <c r="H173" t="str">
        <f t="shared" si="14"/>
        <v>CAN-19</v>
      </c>
      <c r="I173">
        <v>657600</v>
      </c>
      <c r="J173" s="5">
        <v>0.01</v>
      </c>
      <c r="K173">
        <v>98400</v>
      </c>
      <c r="L173" s="6">
        <v>9.5158844773300792</v>
      </c>
      <c r="M173" s="6"/>
      <c r="N173" s="6"/>
      <c r="O173" s="6"/>
    </row>
    <row r="174" spans="1:15" x14ac:dyDescent="0.2">
      <c r="A174" t="s">
        <v>494</v>
      </c>
      <c r="B174" t="s">
        <v>495</v>
      </c>
      <c r="C174" t="s">
        <v>496</v>
      </c>
      <c r="D174" t="str">
        <f t="shared" si="10"/>
        <v>ENG</v>
      </c>
      <c r="E174" t="str">
        <f t="shared" si="11"/>
        <v>1062</v>
      </c>
      <c r="F174" t="str">
        <f t="shared" si="12"/>
        <v>12</v>
      </c>
      <c r="G174" t="str">
        <f t="shared" si="13"/>
        <v>M</v>
      </c>
      <c r="H174" t="str">
        <f t="shared" si="14"/>
        <v>ENG-12</v>
      </c>
      <c r="I174">
        <v>531200</v>
      </c>
      <c r="J174" s="5">
        <v>0.01</v>
      </c>
      <c r="K174">
        <v>316200</v>
      </c>
      <c r="L174" s="6">
        <v>10.245157128898841</v>
      </c>
      <c r="M174" s="6"/>
      <c r="N174" s="6"/>
      <c r="O174" s="6"/>
    </row>
    <row r="175" spans="1:15" x14ac:dyDescent="0.2">
      <c r="A175" t="s">
        <v>497</v>
      </c>
      <c r="B175" t="s">
        <v>498</v>
      </c>
      <c r="C175" t="s">
        <v>499</v>
      </c>
      <c r="D175" t="str">
        <f t="shared" si="10"/>
        <v>ARG</v>
      </c>
      <c r="E175" t="str">
        <f t="shared" si="11"/>
        <v>1516</v>
      </c>
      <c r="F175" t="str">
        <f t="shared" si="12"/>
        <v>23</v>
      </c>
      <c r="G175" t="str">
        <f t="shared" si="13"/>
        <v>M</v>
      </c>
      <c r="H175" t="str">
        <f t="shared" si="14"/>
        <v>ARG-23</v>
      </c>
      <c r="I175">
        <v>543800</v>
      </c>
      <c r="J175" s="5">
        <v>0.01</v>
      </c>
      <c r="K175">
        <v>394500</v>
      </c>
      <c r="L175" s="6">
        <v>5.2721441905304349</v>
      </c>
      <c r="M175" s="6"/>
      <c r="N175" s="6"/>
      <c r="O175" s="6"/>
    </row>
    <row r="176" spans="1:15" x14ac:dyDescent="0.2">
      <c r="A176" t="s">
        <v>500</v>
      </c>
      <c r="B176" t="s">
        <v>501</v>
      </c>
      <c r="C176" t="s">
        <v>502</v>
      </c>
      <c r="D176" t="str">
        <f t="shared" si="10"/>
        <v>JAP</v>
      </c>
      <c r="E176" t="str">
        <f t="shared" si="11"/>
        <v>1104</v>
      </c>
      <c r="F176" t="str">
        <f t="shared" si="12"/>
        <v>13</v>
      </c>
      <c r="G176" t="str">
        <f t="shared" si="13"/>
        <v>W</v>
      </c>
      <c r="H176" t="str">
        <f t="shared" si="14"/>
        <v>JAP-13</v>
      </c>
      <c r="I176">
        <v>782600</v>
      </c>
      <c r="J176" s="5">
        <v>0.01</v>
      </c>
      <c r="K176">
        <v>298600</v>
      </c>
      <c r="L176" s="6">
        <v>8.7836132633578057</v>
      </c>
      <c r="M176" s="6"/>
      <c r="N176" s="6"/>
      <c r="O176" s="6"/>
    </row>
    <row r="177" spans="1:15" x14ac:dyDescent="0.2">
      <c r="A177" t="s">
        <v>503</v>
      </c>
      <c r="B177" t="s">
        <v>504</v>
      </c>
      <c r="C177" t="s">
        <v>505</v>
      </c>
      <c r="D177" t="str">
        <f t="shared" si="10"/>
        <v>USA</v>
      </c>
      <c r="E177" t="str">
        <f t="shared" si="11"/>
        <v>1285</v>
      </c>
      <c r="F177" t="str">
        <f t="shared" si="12"/>
        <v>12</v>
      </c>
      <c r="G177" t="str">
        <f t="shared" si="13"/>
        <v>M</v>
      </c>
      <c r="H177" t="str">
        <f t="shared" si="14"/>
        <v>USA-12</v>
      </c>
      <c r="I177">
        <v>1030000</v>
      </c>
      <c r="J177" s="5">
        <v>0.01</v>
      </c>
      <c r="K177">
        <v>245900</v>
      </c>
      <c r="L177" s="6">
        <v>7.3135020766638839</v>
      </c>
      <c r="M177" s="6"/>
      <c r="N177" s="6"/>
      <c r="O177" s="6"/>
    </row>
    <row r="178" spans="1:15" x14ac:dyDescent="0.2">
      <c r="A178" t="s">
        <v>506</v>
      </c>
      <c r="B178" t="s">
        <v>507</v>
      </c>
      <c r="C178" t="s">
        <v>508</v>
      </c>
      <c r="D178" t="str">
        <f t="shared" si="10"/>
        <v>ARG</v>
      </c>
      <c r="E178" t="str">
        <f t="shared" si="11"/>
        <v>1142</v>
      </c>
      <c r="F178" t="str">
        <f t="shared" si="12"/>
        <v>18</v>
      </c>
      <c r="G178" t="str">
        <f t="shared" si="13"/>
        <v>M</v>
      </c>
      <c r="H178" t="str">
        <f t="shared" si="14"/>
        <v>ARG-18</v>
      </c>
      <c r="I178">
        <v>1036600</v>
      </c>
      <c r="J178" s="5">
        <v>0.01</v>
      </c>
      <c r="K178">
        <v>335900</v>
      </c>
      <c r="L178" s="6">
        <v>8.327638156566147</v>
      </c>
      <c r="M178" s="6"/>
      <c r="N178" s="6"/>
      <c r="O178" s="6"/>
    </row>
    <row r="179" spans="1:15" x14ac:dyDescent="0.2">
      <c r="A179" t="s">
        <v>509</v>
      </c>
      <c r="B179" t="s">
        <v>510</v>
      </c>
      <c r="C179" t="s">
        <v>40</v>
      </c>
      <c r="D179" t="str">
        <f t="shared" si="10"/>
        <v>AUS</v>
      </c>
      <c r="E179" t="str">
        <f t="shared" si="11"/>
        <v>1223</v>
      </c>
      <c r="F179" t="str">
        <f t="shared" si="12"/>
        <v>24</v>
      </c>
      <c r="G179" t="str">
        <f t="shared" si="13"/>
        <v>W</v>
      </c>
      <c r="H179" t="str">
        <f t="shared" si="14"/>
        <v>AUS-24</v>
      </c>
      <c r="I179">
        <v>775400</v>
      </c>
      <c r="J179" s="5">
        <v>0.01</v>
      </c>
      <c r="K179">
        <v>379900</v>
      </c>
      <c r="L179" s="6">
        <v>6.7681920852826085</v>
      </c>
      <c r="M179" s="6"/>
      <c r="N179" s="6"/>
      <c r="O179" s="6"/>
    </row>
    <row r="180" spans="1:15" x14ac:dyDescent="0.2">
      <c r="A180" t="s">
        <v>511</v>
      </c>
      <c r="B180" t="s">
        <v>512</v>
      </c>
      <c r="C180" t="s">
        <v>513</v>
      </c>
      <c r="D180" t="str">
        <f t="shared" si="10"/>
        <v>CAN</v>
      </c>
      <c r="E180" t="str">
        <f t="shared" si="11"/>
        <v>1252</v>
      </c>
      <c r="F180" t="str">
        <f t="shared" si="12"/>
        <v>24</v>
      </c>
      <c r="G180" t="str">
        <f t="shared" si="13"/>
        <v>W</v>
      </c>
      <c r="H180" t="str">
        <f t="shared" si="14"/>
        <v>CAN-24</v>
      </c>
      <c r="I180">
        <v>834200</v>
      </c>
      <c r="J180" s="5">
        <v>0.01</v>
      </c>
      <c r="K180">
        <v>312300</v>
      </c>
      <c r="L180" s="6">
        <v>10.894131706230052</v>
      </c>
      <c r="M180" s="6"/>
      <c r="N180" s="6"/>
      <c r="O180" s="6"/>
    </row>
    <row r="181" spans="1:15" x14ac:dyDescent="0.2">
      <c r="A181" t="s">
        <v>514</v>
      </c>
      <c r="B181" t="s">
        <v>234</v>
      </c>
      <c r="C181" t="s">
        <v>515</v>
      </c>
      <c r="D181" t="str">
        <f t="shared" si="10"/>
        <v>GER</v>
      </c>
      <c r="E181" t="str">
        <f t="shared" si="11"/>
        <v>1170</v>
      </c>
      <c r="F181" t="str">
        <f t="shared" si="12"/>
        <v>11</v>
      </c>
      <c r="G181" t="str">
        <f t="shared" si="13"/>
        <v>M</v>
      </c>
      <c r="H181" t="str">
        <f t="shared" si="14"/>
        <v>GER-11</v>
      </c>
      <c r="I181">
        <v>641300</v>
      </c>
      <c r="J181" s="5">
        <v>0.01</v>
      </c>
      <c r="K181">
        <v>334700</v>
      </c>
      <c r="L181" s="6">
        <v>9.4809726436320627</v>
      </c>
      <c r="M181" s="6"/>
      <c r="N181" s="6"/>
      <c r="O181" s="6"/>
    </row>
    <row r="182" spans="1:15" x14ac:dyDescent="0.2">
      <c r="A182" t="s">
        <v>516</v>
      </c>
      <c r="B182" t="s">
        <v>517</v>
      </c>
      <c r="C182" t="s">
        <v>518</v>
      </c>
      <c r="D182" t="str">
        <f t="shared" si="10"/>
        <v>MEX</v>
      </c>
      <c r="E182" t="str">
        <f t="shared" si="11"/>
        <v>1192</v>
      </c>
      <c r="F182" t="str">
        <f t="shared" si="12"/>
        <v>12</v>
      </c>
      <c r="G182" t="str">
        <f t="shared" si="13"/>
        <v>M</v>
      </c>
      <c r="H182" t="str">
        <f t="shared" si="14"/>
        <v>MEX-12</v>
      </c>
      <c r="I182">
        <v>1034600</v>
      </c>
      <c r="J182" s="5">
        <v>0.01</v>
      </c>
      <c r="K182">
        <v>106800</v>
      </c>
      <c r="L182" s="6">
        <v>11.323354495989703</v>
      </c>
      <c r="M182" s="6"/>
      <c r="N182" s="6"/>
      <c r="O182" s="6"/>
    </row>
    <row r="183" spans="1:15" x14ac:dyDescent="0.2">
      <c r="A183" t="s">
        <v>519</v>
      </c>
      <c r="B183" t="s">
        <v>249</v>
      </c>
      <c r="C183" t="s">
        <v>49</v>
      </c>
      <c r="D183" t="str">
        <f t="shared" si="10"/>
        <v>GER</v>
      </c>
      <c r="E183" t="str">
        <f t="shared" si="11"/>
        <v>1533</v>
      </c>
      <c r="F183" t="str">
        <f t="shared" si="12"/>
        <v>16</v>
      </c>
      <c r="G183" t="str">
        <f t="shared" si="13"/>
        <v>M</v>
      </c>
      <c r="H183" t="str">
        <f t="shared" si="14"/>
        <v>GER-16</v>
      </c>
      <c r="I183">
        <v>932700</v>
      </c>
      <c r="J183" s="5">
        <v>0.01</v>
      </c>
      <c r="K183">
        <v>260000</v>
      </c>
      <c r="L183" s="6">
        <v>7.1051019896199001</v>
      </c>
      <c r="M183" s="6"/>
      <c r="N183" s="6"/>
      <c r="O183" s="6"/>
    </row>
    <row r="184" spans="1:15" x14ac:dyDescent="0.2">
      <c r="A184" t="s">
        <v>520</v>
      </c>
      <c r="B184" t="s">
        <v>521</v>
      </c>
      <c r="C184" t="s">
        <v>522</v>
      </c>
      <c r="D184" t="str">
        <f t="shared" si="10"/>
        <v>MEX</v>
      </c>
      <c r="E184" t="str">
        <f t="shared" si="11"/>
        <v>1353</v>
      </c>
      <c r="F184" t="str">
        <f t="shared" si="12"/>
        <v>12</v>
      </c>
      <c r="G184" t="str">
        <f t="shared" si="13"/>
        <v>M</v>
      </c>
      <c r="H184" t="str">
        <f t="shared" si="14"/>
        <v>MEX-12</v>
      </c>
      <c r="I184">
        <v>1019700</v>
      </c>
      <c r="J184" s="5">
        <v>0.01</v>
      </c>
      <c r="K184">
        <v>210400</v>
      </c>
      <c r="L184" s="6">
        <v>6.2914412246951983</v>
      </c>
      <c r="M184" s="6"/>
      <c r="N184" s="6"/>
      <c r="O184" s="6"/>
    </row>
    <row r="185" spans="1:15" x14ac:dyDescent="0.2">
      <c r="A185" t="s">
        <v>523</v>
      </c>
      <c r="B185" t="s">
        <v>148</v>
      </c>
      <c r="C185" t="s">
        <v>524</v>
      </c>
      <c r="D185" t="str">
        <f t="shared" si="10"/>
        <v>MEX</v>
      </c>
      <c r="E185" t="str">
        <f t="shared" si="11"/>
        <v>1574</v>
      </c>
      <c r="F185" t="str">
        <f t="shared" si="12"/>
        <v>17</v>
      </c>
      <c r="G185" t="str">
        <f t="shared" si="13"/>
        <v>M</v>
      </c>
      <c r="H185" t="str">
        <f t="shared" si="14"/>
        <v>MEX-17</v>
      </c>
      <c r="I185">
        <v>918500</v>
      </c>
      <c r="J185" s="5">
        <v>0.01</v>
      </c>
      <c r="K185">
        <v>193700</v>
      </c>
      <c r="L185" s="6">
        <v>10.07468799952715</v>
      </c>
      <c r="M185" s="6"/>
      <c r="N185" s="6"/>
      <c r="O185" s="6"/>
    </row>
    <row r="186" spans="1:15" x14ac:dyDescent="0.2">
      <c r="A186" t="s">
        <v>525</v>
      </c>
      <c r="B186" t="s">
        <v>526</v>
      </c>
      <c r="C186" t="s">
        <v>423</v>
      </c>
      <c r="D186" t="str">
        <f t="shared" si="10"/>
        <v>ARG</v>
      </c>
      <c r="E186" t="str">
        <f t="shared" si="11"/>
        <v>1492</v>
      </c>
      <c r="F186" t="str">
        <f t="shared" si="12"/>
        <v>20</v>
      </c>
      <c r="G186" t="str">
        <f t="shared" si="13"/>
        <v>W</v>
      </c>
      <c r="H186" t="str">
        <f t="shared" si="14"/>
        <v>ARG-20</v>
      </c>
      <c r="I186">
        <v>690500</v>
      </c>
      <c r="J186" s="5">
        <v>0.01</v>
      </c>
      <c r="K186">
        <v>269800</v>
      </c>
      <c r="L186" s="6">
        <v>9.5863506938125767</v>
      </c>
      <c r="M186" s="6"/>
      <c r="N186" s="6"/>
      <c r="O186" s="6"/>
    </row>
    <row r="187" spans="1:15" x14ac:dyDescent="0.2">
      <c r="A187" t="s">
        <v>527</v>
      </c>
      <c r="B187" t="s">
        <v>528</v>
      </c>
      <c r="C187" t="s">
        <v>393</v>
      </c>
      <c r="D187" t="str">
        <f t="shared" si="10"/>
        <v>USA</v>
      </c>
      <c r="E187" t="str">
        <f t="shared" si="11"/>
        <v>1495</v>
      </c>
      <c r="F187" t="str">
        <f t="shared" si="12"/>
        <v>12</v>
      </c>
      <c r="G187" t="str">
        <f t="shared" si="13"/>
        <v>M</v>
      </c>
      <c r="H187" t="str">
        <f t="shared" si="14"/>
        <v>USA-12</v>
      </c>
      <c r="I187">
        <v>902400</v>
      </c>
      <c r="J187" s="5">
        <v>0.01</v>
      </c>
      <c r="K187">
        <v>166400</v>
      </c>
      <c r="L187" s="6">
        <v>7.0402045318867792</v>
      </c>
      <c r="M187" s="6"/>
      <c r="N187" s="6"/>
      <c r="O187" s="6"/>
    </row>
    <row r="188" spans="1:15" x14ac:dyDescent="0.2">
      <c r="A188" t="s">
        <v>529</v>
      </c>
      <c r="B188" t="s">
        <v>530</v>
      </c>
      <c r="C188" t="s">
        <v>531</v>
      </c>
      <c r="D188" t="str">
        <f t="shared" si="10"/>
        <v>JAP</v>
      </c>
      <c r="E188" t="str">
        <f t="shared" si="11"/>
        <v>1022</v>
      </c>
      <c r="F188" t="str">
        <f t="shared" si="12"/>
        <v>18</v>
      </c>
      <c r="G188" t="str">
        <f t="shared" si="13"/>
        <v>W</v>
      </c>
      <c r="H188" t="str">
        <f t="shared" si="14"/>
        <v>JAP-18</v>
      </c>
      <c r="I188">
        <v>578300</v>
      </c>
      <c r="J188" s="5">
        <v>0.01</v>
      </c>
      <c r="K188">
        <v>249700</v>
      </c>
      <c r="L188" s="6">
        <v>4.3460373354740884</v>
      </c>
      <c r="M188" s="6"/>
      <c r="N188" s="6"/>
      <c r="O188" s="6"/>
    </row>
    <row r="189" spans="1:15" x14ac:dyDescent="0.2">
      <c r="A189" t="s">
        <v>532</v>
      </c>
      <c r="B189" t="s">
        <v>533</v>
      </c>
      <c r="C189" t="s">
        <v>534</v>
      </c>
      <c r="D189" t="str">
        <f t="shared" si="10"/>
        <v>CAN</v>
      </c>
      <c r="E189" t="str">
        <f t="shared" si="11"/>
        <v>1534</v>
      </c>
      <c r="F189" t="str">
        <f t="shared" si="12"/>
        <v>23</v>
      </c>
      <c r="G189" t="str">
        <f t="shared" si="13"/>
        <v>W</v>
      </c>
      <c r="H189" t="str">
        <f t="shared" si="14"/>
        <v>CAN-23</v>
      </c>
      <c r="I189">
        <v>840500</v>
      </c>
      <c r="J189" s="5">
        <v>0.01</v>
      </c>
      <c r="K189">
        <v>121300</v>
      </c>
      <c r="L189" s="6">
        <v>10.907625237045849</v>
      </c>
      <c r="M189" s="6"/>
      <c r="N189" s="6"/>
      <c r="O189" s="6"/>
    </row>
    <row r="190" spans="1:15" x14ac:dyDescent="0.2">
      <c r="A190" t="s">
        <v>535</v>
      </c>
      <c r="B190" t="s">
        <v>536</v>
      </c>
      <c r="C190" t="s">
        <v>537</v>
      </c>
      <c r="D190" t="str">
        <f t="shared" si="10"/>
        <v>USA</v>
      </c>
      <c r="E190" t="str">
        <f t="shared" si="11"/>
        <v>1306</v>
      </c>
      <c r="F190" t="str">
        <f t="shared" si="12"/>
        <v>10</v>
      </c>
      <c r="G190" t="str">
        <f t="shared" si="13"/>
        <v>W</v>
      </c>
      <c r="H190" t="str">
        <f t="shared" si="14"/>
        <v>USA-10</v>
      </c>
      <c r="I190">
        <v>776100</v>
      </c>
      <c r="J190" s="5">
        <v>0.01</v>
      </c>
      <c r="K190">
        <v>155100</v>
      </c>
      <c r="L190" s="6">
        <v>8.7696913664843628</v>
      </c>
      <c r="M190" s="6"/>
      <c r="N190" s="6"/>
      <c r="O190" s="6"/>
    </row>
    <row r="191" spans="1:15" x14ac:dyDescent="0.2">
      <c r="A191" t="s">
        <v>538</v>
      </c>
      <c r="B191" t="s">
        <v>539</v>
      </c>
      <c r="C191" t="s">
        <v>540</v>
      </c>
      <c r="D191" t="str">
        <f t="shared" si="10"/>
        <v>GER</v>
      </c>
      <c r="E191" t="str">
        <f t="shared" si="11"/>
        <v>1368</v>
      </c>
      <c r="F191" t="str">
        <f t="shared" si="12"/>
        <v>24</v>
      </c>
      <c r="G191" t="str">
        <f t="shared" si="13"/>
        <v>M</v>
      </c>
      <c r="H191" t="str">
        <f t="shared" si="14"/>
        <v>GER-24</v>
      </c>
      <c r="I191">
        <v>824600</v>
      </c>
      <c r="J191" s="5">
        <v>0.01</v>
      </c>
      <c r="K191">
        <v>352400</v>
      </c>
      <c r="L191" s="6">
        <v>8.8735701354631225</v>
      </c>
      <c r="M191" s="6"/>
      <c r="N191" s="6"/>
      <c r="O191" s="6"/>
    </row>
    <row r="192" spans="1:15" x14ac:dyDescent="0.2">
      <c r="A192" t="s">
        <v>541</v>
      </c>
      <c r="B192" t="s">
        <v>542</v>
      </c>
      <c r="C192" t="s">
        <v>543</v>
      </c>
      <c r="D192" t="str">
        <f t="shared" si="10"/>
        <v>GER</v>
      </c>
      <c r="E192" t="str">
        <f t="shared" si="11"/>
        <v>1029</v>
      </c>
      <c r="F192" t="str">
        <f t="shared" si="12"/>
        <v>13</v>
      </c>
      <c r="G192" t="str">
        <f t="shared" si="13"/>
        <v>M</v>
      </c>
      <c r="H192" t="str">
        <f t="shared" si="14"/>
        <v>GER-13</v>
      </c>
      <c r="I192">
        <v>907600</v>
      </c>
      <c r="J192" s="5">
        <v>0.01</v>
      </c>
      <c r="K192">
        <v>315500</v>
      </c>
      <c r="L192" s="6">
        <v>10.051342049385532</v>
      </c>
      <c r="M192" s="6"/>
      <c r="N192" s="6"/>
      <c r="O192" s="6"/>
    </row>
    <row r="193" spans="1:15" x14ac:dyDescent="0.2">
      <c r="A193" t="s">
        <v>544</v>
      </c>
      <c r="B193" t="s">
        <v>545</v>
      </c>
      <c r="C193" t="s">
        <v>253</v>
      </c>
      <c r="D193" t="str">
        <f t="shared" si="10"/>
        <v>ENG</v>
      </c>
      <c r="E193" t="str">
        <f t="shared" si="11"/>
        <v>1385</v>
      </c>
      <c r="F193" t="str">
        <f t="shared" si="12"/>
        <v>22</v>
      </c>
      <c r="G193" t="str">
        <f t="shared" si="13"/>
        <v>M</v>
      </c>
      <c r="H193" t="str">
        <f t="shared" si="14"/>
        <v>ENG-22</v>
      </c>
      <c r="I193">
        <v>504700</v>
      </c>
      <c r="J193" s="5">
        <v>0.01</v>
      </c>
      <c r="K193">
        <v>112300</v>
      </c>
      <c r="L193" s="6">
        <v>5.1883986262609625</v>
      </c>
      <c r="M193" s="6"/>
      <c r="N193" s="6"/>
      <c r="O193" s="6"/>
    </row>
    <row r="194" spans="1:15" x14ac:dyDescent="0.2">
      <c r="A194" t="s">
        <v>546</v>
      </c>
      <c r="B194" t="s">
        <v>547</v>
      </c>
      <c r="C194" t="s">
        <v>19</v>
      </c>
      <c r="D194" t="str">
        <f t="shared" si="10"/>
        <v>AUS</v>
      </c>
      <c r="E194" t="str">
        <f t="shared" si="11"/>
        <v>1216</v>
      </c>
      <c r="F194" t="str">
        <f t="shared" si="12"/>
        <v>18</v>
      </c>
      <c r="G194" t="str">
        <f t="shared" si="13"/>
        <v>W</v>
      </c>
      <c r="H194" t="str">
        <f t="shared" si="14"/>
        <v>AUS-18</v>
      </c>
      <c r="I194">
        <v>608900</v>
      </c>
      <c r="J194" s="5">
        <v>0.01</v>
      </c>
      <c r="K194">
        <v>115000</v>
      </c>
      <c r="L194" s="6">
        <v>8.4115773422936755</v>
      </c>
      <c r="M194" s="6"/>
      <c r="N194" s="6"/>
      <c r="O194" s="6"/>
    </row>
    <row r="195" spans="1:15" x14ac:dyDescent="0.2">
      <c r="A195" t="s">
        <v>548</v>
      </c>
      <c r="B195" t="s">
        <v>547</v>
      </c>
      <c r="C195" t="s">
        <v>549</v>
      </c>
      <c r="D195" t="str">
        <f t="shared" si="10"/>
        <v>ARG</v>
      </c>
      <c r="E195" t="str">
        <f t="shared" si="11"/>
        <v>1219</v>
      </c>
      <c r="F195" t="str">
        <f t="shared" si="12"/>
        <v>11</v>
      </c>
      <c r="G195" t="str">
        <f t="shared" si="13"/>
        <v>W</v>
      </c>
      <c r="H195" t="str">
        <f t="shared" si="14"/>
        <v>ARG-11</v>
      </c>
      <c r="I195">
        <v>697400</v>
      </c>
      <c r="J195" s="5">
        <v>0.01</v>
      </c>
      <c r="K195">
        <v>119200</v>
      </c>
      <c r="L195" s="6">
        <v>4.6011293228013059</v>
      </c>
      <c r="M195" s="6"/>
      <c r="N195" s="6"/>
      <c r="O195" s="6"/>
    </row>
    <row r="196" spans="1:15" x14ac:dyDescent="0.2">
      <c r="A196" t="s">
        <v>550</v>
      </c>
      <c r="B196" t="s">
        <v>551</v>
      </c>
      <c r="C196" t="s">
        <v>211</v>
      </c>
      <c r="D196" t="str">
        <f t="shared" si="10"/>
        <v>USA</v>
      </c>
      <c r="E196" t="str">
        <f t="shared" si="11"/>
        <v>1539</v>
      </c>
      <c r="F196" t="str">
        <f t="shared" si="12"/>
        <v>16</v>
      </c>
      <c r="G196" t="str">
        <f t="shared" si="13"/>
        <v>W</v>
      </c>
      <c r="H196" t="str">
        <f t="shared" si="14"/>
        <v>USA-16</v>
      </c>
      <c r="I196">
        <v>583100</v>
      </c>
      <c r="J196" s="5">
        <v>0.01</v>
      </c>
      <c r="K196">
        <v>260700</v>
      </c>
      <c r="L196" s="6">
        <v>4.3563181208575532</v>
      </c>
      <c r="M196" s="6"/>
      <c r="N196" s="6"/>
      <c r="O196" s="6"/>
    </row>
    <row r="197" spans="1:15" x14ac:dyDescent="0.2">
      <c r="A197" t="s">
        <v>552</v>
      </c>
      <c r="B197" t="s">
        <v>287</v>
      </c>
      <c r="C197" t="s">
        <v>362</v>
      </c>
      <c r="D197" t="str">
        <f t="shared" ref="D197:D260" si="15">LEFT(A197,3)</f>
        <v>GER</v>
      </c>
      <c r="E197" t="str">
        <f t="shared" ref="E197:E260" si="16">MID(A197,4, 4)</f>
        <v>1151</v>
      </c>
      <c r="F197" t="str">
        <f t="shared" ref="F197:F260" si="17">MID(A197, 9,2)</f>
        <v>17</v>
      </c>
      <c r="G197" t="str">
        <f t="shared" ref="G197:G260" si="18">RIGHT(A197,1)</f>
        <v>M</v>
      </c>
      <c r="H197" t="str">
        <f t="shared" ref="H197:H260" si="19">CONCATENATE(D197,"-", F197)</f>
        <v>GER-17</v>
      </c>
      <c r="I197">
        <v>619900</v>
      </c>
      <c r="J197" s="5">
        <v>0.01</v>
      </c>
      <c r="K197">
        <v>80700</v>
      </c>
      <c r="L197" s="6">
        <v>9.4351374754641153</v>
      </c>
      <c r="M197" s="6"/>
      <c r="N197" s="6"/>
      <c r="O197" s="6"/>
    </row>
    <row r="198" spans="1:15" x14ac:dyDescent="0.2">
      <c r="A198" t="s">
        <v>553</v>
      </c>
      <c r="B198" t="s">
        <v>554</v>
      </c>
      <c r="C198" t="s">
        <v>555</v>
      </c>
      <c r="D198" t="str">
        <f t="shared" si="15"/>
        <v>GER</v>
      </c>
      <c r="E198" t="str">
        <f t="shared" si="16"/>
        <v>1269</v>
      </c>
      <c r="F198" t="str">
        <f t="shared" si="17"/>
        <v>18</v>
      </c>
      <c r="G198" t="str">
        <f t="shared" si="18"/>
        <v>W</v>
      </c>
      <c r="H198" t="str">
        <f t="shared" si="19"/>
        <v>GER-18</v>
      </c>
      <c r="I198">
        <v>739100</v>
      </c>
      <c r="J198" s="5">
        <v>0.01</v>
      </c>
      <c r="K198">
        <v>255500</v>
      </c>
      <c r="L198" s="6">
        <v>4.6904436458201566</v>
      </c>
      <c r="M198" s="6"/>
      <c r="N198" s="6"/>
      <c r="O198" s="6"/>
    </row>
    <row r="199" spans="1:15" x14ac:dyDescent="0.2">
      <c r="A199" t="s">
        <v>556</v>
      </c>
      <c r="B199" t="s">
        <v>557</v>
      </c>
      <c r="C199" t="s">
        <v>558</v>
      </c>
      <c r="D199" t="str">
        <f t="shared" si="15"/>
        <v>USA</v>
      </c>
      <c r="E199" t="str">
        <f t="shared" si="16"/>
        <v>1373</v>
      </c>
      <c r="F199" t="str">
        <f t="shared" si="17"/>
        <v>22</v>
      </c>
      <c r="G199" t="str">
        <f t="shared" si="18"/>
        <v>M</v>
      </c>
      <c r="H199" t="str">
        <f t="shared" si="19"/>
        <v>USA-22</v>
      </c>
      <c r="I199">
        <v>632700</v>
      </c>
      <c r="J199" s="5">
        <v>0.01</v>
      </c>
      <c r="K199">
        <v>236600</v>
      </c>
      <c r="L199" s="6">
        <v>8.4625529031533553</v>
      </c>
      <c r="M199" s="6"/>
      <c r="N199" s="6"/>
      <c r="O199" s="6"/>
    </row>
    <row r="200" spans="1:15" x14ac:dyDescent="0.2">
      <c r="A200" t="s">
        <v>559</v>
      </c>
      <c r="B200" t="s">
        <v>560</v>
      </c>
      <c r="C200" t="s">
        <v>561</v>
      </c>
      <c r="D200" t="str">
        <f t="shared" si="15"/>
        <v>MEX</v>
      </c>
      <c r="E200" t="str">
        <f t="shared" si="16"/>
        <v>1473</v>
      </c>
      <c r="F200" t="str">
        <f t="shared" si="17"/>
        <v>20</v>
      </c>
      <c r="G200" t="str">
        <f t="shared" si="18"/>
        <v>M</v>
      </c>
      <c r="H200" t="str">
        <f t="shared" si="19"/>
        <v>MEX-20</v>
      </c>
      <c r="I200">
        <v>853700</v>
      </c>
      <c r="J200" s="5">
        <v>0.01</v>
      </c>
      <c r="K200">
        <v>223000</v>
      </c>
      <c r="L200" s="6">
        <v>8.9358973968503772</v>
      </c>
      <c r="M200" s="6"/>
      <c r="N200" s="6"/>
      <c r="O200" s="6"/>
    </row>
    <row r="201" spans="1:15" x14ac:dyDescent="0.2">
      <c r="A201" t="s">
        <v>562</v>
      </c>
      <c r="B201" t="s">
        <v>563</v>
      </c>
      <c r="C201" t="s">
        <v>543</v>
      </c>
      <c r="D201" t="str">
        <f t="shared" si="15"/>
        <v>GER</v>
      </c>
      <c r="E201" t="str">
        <f t="shared" si="16"/>
        <v>1304</v>
      </c>
      <c r="F201" t="str">
        <f t="shared" si="17"/>
        <v>24</v>
      </c>
      <c r="G201" t="str">
        <f t="shared" si="18"/>
        <v>M</v>
      </c>
      <c r="H201" t="str">
        <f t="shared" si="19"/>
        <v>GER-24</v>
      </c>
      <c r="I201">
        <v>974400</v>
      </c>
      <c r="J201" s="5">
        <v>0.01</v>
      </c>
      <c r="K201">
        <v>187800</v>
      </c>
      <c r="L201" s="6">
        <v>8.1944163126387508</v>
      </c>
      <c r="M201" s="6"/>
      <c r="N201" s="6"/>
      <c r="O201" s="6"/>
    </row>
    <row r="202" spans="1:15" x14ac:dyDescent="0.2">
      <c r="A202" t="s">
        <v>564</v>
      </c>
      <c r="B202" t="s">
        <v>565</v>
      </c>
      <c r="C202" t="s">
        <v>566</v>
      </c>
      <c r="D202" t="str">
        <f t="shared" si="15"/>
        <v>CAN</v>
      </c>
      <c r="E202" t="str">
        <f t="shared" si="16"/>
        <v>1296</v>
      </c>
      <c r="F202" t="str">
        <f t="shared" si="17"/>
        <v>17</v>
      </c>
      <c r="G202" t="str">
        <f t="shared" si="18"/>
        <v>M</v>
      </c>
      <c r="H202" t="str">
        <f t="shared" si="19"/>
        <v>CAN-17</v>
      </c>
      <c r="I202">
        <v>837900</v>
      </c>
      <c r="J202" s="5">
        <v>0.01</v>
      </c>
      <c r="K202">
        <v>218600</v>
      </c>
      <c r="L202" s="6">
        <v>7.9020564782964717</v>
      </c>
      <c r="M202" s="6"/>
      <c r="N202" s="6"/>
      <c r="O202" s="6"/>
    </row>
    <row r="203" spans="1:15" x14ac:dyDescent="0.2">
      <c r="A203" t="s">
        <v>567</v>
      </c>
      <c r="B203" t="s">
        <v>282</v>
      </c>
      <c r="C203" t="s">
        <v>568</v>
      </c>
      <c r="D203" t="str">
        <f t="shared" si="15"/>
        <v>JAP</v>
      </c>
      <c r="E203" t="str">
        <f t="shared" si="16"/>
        <v>1518</v>
      </c>
      <c r="F203" t="str">
        <f t="shared" si="17"/>
        <v>26</v>
      </c>
      <c r="G203" t="str">
        <f t="shared" si="18"/>
        <v>W</v>
      </c>
      <c r="H203" t="str">
        <f t="shared" si="19"/>
        <v>JAP-26</v>
      </c>
      <c r="I203">
        <v>597700</v>
      </c>
      <c r="J203" s="5">
        <v>0.01</v>
      </c>
      <c r="K203">
        <v>126200</v>
      </c>
      <c r="L203" s="6">
        <v>7.3875888430655916</v>
      </c>
      <c r="M203" s="6"/>
      <c r="N203" s="6"/>
      <c r="O203" s="6"/>
    </row>
    <row r="204" spans="1:15" x14ac:dyDescent="0.2">
      <c r="A204" t="s">
        <v>569</v>
      </c>
      <c r="B204" t="s">
        <v>570</v>
      </c>
      <c r="C204" t="s">
        <v>571</v>
      </c>
      <c r="D204" t="str">
        <f t="shared" si="15"/>
        <v>ARG</v>
      </c>
      <c r="E204" t="str">
        <f t="shared" si="16"/>
        <v>1496</v>
      </c>
      <c r="F204" t="str">
        <f t="shared" si="17"/>
        <v>15</v>
      </c>
      <c r="G204" t="str">
        <f t="shared" si="18"/>
        <v>M</v>
      </c>
      <c r="H204" t="str">
        <f t="shared" si="19"/>
        <v>ARG-15</v>
      </c>
      <c r="I204">
        <v>850700</v>
      </c>
      <c r="J204" s="5">
        <v>0.01</v>
      </c>
      <c r="K204">
        <v>312800</v>
      </c>
      <c r="L204" s="6">
        <v>10.929471905985711</v>
      </c>
      <c r="M204" s="6"/>
      <c r="N204" s="6"/>
      <c r="O204" s="6"/>
    </row>
    <row r="205" spans="1:15" x14ac:dyDescent="0.2">
      <c r="A205" t="s">
        <v>572</v>
      </c>
      <c r="B205" t="s">
        <v>573</v>
      </c>
      <c r="C205" t="s">
        <v>574</v>
      </c>
      <c r="D205" t="str">
        <f t="shared" si="15"/>
        <v>USA</v>
      </c>
      <c r="E205" t="str">
        <f t="shared" si="16"/>
        <v>1185</v>
      </c>
      <c r="F205" t="str">
        <f t="shared" si="17"/>
        <v>23</v>
      </c>
      <c r="G205" t="str">
        <f t="shared" si="18"/>
        <v>W</v>
      </c>
      <c r="H205" t="str">
        <f t="shared" si="19"/>
        <v>USA-23</v>
      </c>
      <c r="I205">
        <v>721000</v>
      </c>
      <c r="J205" s="5">
        <v>1.4999999999999999E-2</v>
      </c>
      <c r="K205">
        <v>130200</v>
      </c>
      <c r="L205" s="6">
        <v>9.7053849575010478</v>
      </c>
      <c r="M205" s="6"/>
      <c r="N205" s="6"/>
      <c r="O205" s="6"/>
    </row>
    <row r="206" spans="1:15" x14ac:dyDescent="0.2">
      <c r="A206" t="s">
        <v>575</v>
      </c>
      <c r="B206" t="s">
        <v>576</v>
      </c>
      <c r="C206" t="s">
        <v>577</v>
      </c>
      <c r="D206" t="str">
        <f t="shared" si="15"/>
        <v>JAP</v>
      </c>
      <c r="E206" t="str">
        <f t="shared" si="16"/>
        <v>1458</v>
      </c>
      <c r="F206" t="str">
        <f t="shared" si="17"/>
        <v>12</v>
      </c>
      <c r="G206" t="str">
        <f t="shared" si="18"/>
        <v>W</v>
      </c>
      <c r="H206" t="str">
        <f t="shared" si="19"/>
        <v>JAP-12</v>
      </c>
      <c r="I206">
        <v>866500</v>
      </c>
      <c r="J206" s="5">
        <v>1.4999999999999999E-2</v>
      </c>
      <c r="K206">
        <v>361000</v>
      </c>
      <c r="L206" s="6">
        <v>11.017021264437322</v>
      </c>
      <c r="M206" s="6"/>
      <c r="N206" s="6"/>
      <c r="O206" s="6"/>
    </row>
    <row r="207" spans="1:15" x14ac:dyDescent="0.2">
      <c r="A207" t="s">
        <v>578</v>
      </c>
      <c r="B207" t="s">
        <v>579</v>
      </c>
      <c r="C207" t="s">
        <v>580</v>
      </c>
      <c r="D207" t="str">
        <f t="shared" si="15"/>
        <v>ARG</v>
      </c>
      <c r="E207" t="str">
        <f t="shared" si="16"/>
        <v>1082</v>
      </c>
      <c r="F207" t="str">
        <f t="shared" si="17"/>
        <v>13</v>
      </c>
      <c r="G207" t="str">
        <f t="shared" si="18"/>
        <v>M</v>
      </c>
      <c r="H207" t="str">
        <f t="shared" si="19"/>
        <v>ARG-13</v>
      </c>
      <c r="I207">
        <v>526900</v>
      </c>
      <c r="J207" s="5">
        <v>1.4999999999999999E-2</v>
      </c>
      <c r="K207">
        <v>127400</v>
      </c>
      <c r="L207" s="6">
        <v>7.2896556985571923</v>
      </c>
      <c r="M207" s="6"/>
      <c r="N207" s="6"/>
      <c r="O207" s="6"/>
    </row>
    <row r="208" spans="1:15" x14ac:dyDescent="0.2">
      <c r="A208" t="s">
        <v>581</v>
      </c>
      <c r="B208" t="s">
        <v>582</v>
      </c>
      <c r="C208" t="s">
        <v>583</v>
      </c>
      <c r="D208" t="str">
        <f t="shared" si="15"/>
        <v>GER</v>
      </c>
      <c r="E208" t="str">
        <f t="shared" si="16"/>
        <v>1374</v>
      </c>
      <c r="F208" t="str">
        <f t="shared" si="17"/>
        <v>12</v>
      </c>
      <c r="G208" t="str">
        <f t="shared" si="18"/>
        <v>M</v>
      </c>
      <c r="H208" t="str">
        <f t="shared" si="19"/>
        <v>GER-12</v>
      </c>
      <c r="I208">
        <v>865200</v>
      </c>
      <c r="J208" s="5">
        <v>1.4999999999999999E-2</v>
      </c>
      <c r="K208">
        <v>125900</v>
      </c>
      <c r="L208" s="6">
        <v>9.0142368850626333</v>
      </c>
      <c r="M208" s="6"/>
      <c r="N208" s="6"/>
      <c r="O208" s="6"/>
    </row>
    <row r="209" spans="1:15" x14ac:dyDescent="0.2">
      <c r="A209" t="s">
        <v>584</v>
      </c>
      <c r="B209" t="s">
        <v>279</v>
      </c>
      <c r="C209" t="s">
        <v>362</v>
      </c>
      <c r="D209" t="str">
        <f t="shared" si="15"/>
        <v>MEX</v>
      </c>
      <c r="E209" t="str">
        <f t="shared" si="16"/>
        <v>1463</v>
      </c>
      <c r="F209" t="str">
        <f t="shared" si="17"/>
        <v>16</v>
      </c>
      <c r="G209" t="str">
        <f t="shared" si="18"/>
        <v>M</v>
      </c>
      <c r="H209" t="str">
        <f t="shared" si="19"/>
        <v>MEX-16</v>
      </c>
      <c r="I209">
        <v>1030500</v>
      </c>
      <c r="J209" s="5">
        <v>1.4999999999999999E-2</v>
      </c>
      <c r="K209">
        <v>185600</v>
      </c>
      <c r="L209" s="6">
        <v>11.3682814317057</v>
      </c>
      <c r="M209" s="6"/>
      <c r="N209" s="6"/>
      <c r="O209" s="6"/>
    </row>
    <row r="210" spans="1:15" x14ac:dyDescent="0.2">
      <c r="A210" t="s">
        <v>585</v>
      </c>
      <c r="B210" t="s">
        <v>586</v>
      </c>
      <c r="C210" t="s">
        <v>49</v>
      </c>
      <c r="D210" t="str">
        <f t="shared" si="15"/>
        <v>AUS</v>
      </c>
      <c r="E210" t="str">
        <f t="shared" si="16"/>
        <v>1214</v>
      </c>
      <c r="F210" t="str">
        <f t="shared" si="17"/>
        <v>20</v>
      </c>
      <c r="G210" t="str">
        <f t="shared" si="18"/>
        <v>M</v>
      </c>
      <c r="H210" t="str">
        <f t="shared" si="19"/>
        <v>AUS-20</v>
      </c>
      <c r="I210">
        <v>565500</v>
      </c>
      <c r="J210" s="5">
        <v>1.4999999999999999E-2</v>
      </c>
      <c r="K210">
        <v>98900</v>
      </c>
      <c r="L210" s="6">
        <v>10.372330347682555</v>
      </c>
      <c r="M210" s="6"/>
      <c r="N210" s="6"/>
      <c r="O210" s="6"/>
    </row>
    <row r="211" spans="1:15" x14ac:dyDescent="0.2">
      <c r="A211" t="s">
        <v>587</v>
      </c>
      <c r="B211" t="s">
        <v>334</v>
      </c>
      <c r="C211" t="s">
        <v>211</v>
      </c>
      <c r="D211" t="str">
        <f t="shared" si="15"/>
        <v>CAN</v>
      </c>
      <c r="E211" t="str">
        <f t="shared" si="16"/>
        <v>1038</v>
      </c>
      <c r="F211" t="str">
        <f t="shared" si="17"/>
        <v>20</v>
      </c>
      <c r="G211" t="str">
        <f t="shared" si="18"/>
        <v>M</v>
      </c>
      <c r="H211" t="str">
        <f t="shared" si="19"/>
        <v>CAN-20</v>
      </c>
      <c r="I211">
        <v>512300</v>
      </c>
      <c r="J211" s="5">
        <v>1.4999999999999999E-2</v>
      </c>
      <c r="K211">
        <v>337400</v>
      </c>
      <c r="L211" s="6">
        <v>9.2583849763491539</v>
      </c>
      <c r="M211" s="6"/>
      <c r="N211" s="6"/>
      <c r="O211" s="6"/>
    </row>
    <row r="212" spans="1:15" x14ac:dyDescent="0.2">
      <c r="A212" t="s">
        <v>588</v>
      </c>
      <c r="B212" t="s">
        <v>589</v>
      </c>
      <c r="C212" t="s">
        <v>590</v>
      </c>
      <c r="D212" t="str">
        <f t="shared" si="15"/>
        <v>AUS</v>
      </c>
      <c r="E212" t="str">
        <f t="shared" si="16"/>
        <v>1434</v>
      </c>
      <c r="F212" t="str">
        <f t="shared" si="17"/>
        <v>23</v>
      </c>
      <c r="G212" t="str">
        <f t="shared" si="18"/>
        <v>W</v>
      </c>
      <c r="H212" t="str">
        <f t="shared" si="19"/>
        <v>AUS-23</v>
      </c>
      <c r="I212">
        <v>773400</v>
      </c>
      <c r="J212" s="5">
        <v>1.4999999999999999E-2</v>
      </c>
      <c r="K212">
        <v>189500</v>
      </c>
      <c r="L212" s="6">
        <v>8.8176168646038704</v>
      </c>
      <c r="M212" s="6"/>
      <c r="N212" s="6"/>
      <c r="O212" s="6"/>
    </row>
    <row r="213" spans="1:15" x14ac:dyDescent="0.2">
      <c r="A213" t="s">
        <v>591</v>
      </c>
      <c r="B213" t="s">
        <v>592</v>
      </c>
      <c r="C213" t="s">
        <v>593</v>
      </c>
      <c r="D213" t="str">
        <f t="shared" si="15"/>
        <v>GER</v>
      </c>
      <c r="E213" t="str">
        <f t="shared" si="16"/>
        <v>1291</v>
      </c>
      <c r="F213" t="str">
        <f t="shared" si="17"/>
        <v>15</v>
      </c>
      <c r="G213" t="str">
        <f t="shared" si="18"/>
        <v>W</v>
      </c>
      <c r="H213" t="str">
        <f t="shared" si="19"/>
        <v>GER-15</v>
      </c>
      <c r="I213">
        <v>630600</v>
      </c>
      <c r="J213" s="5">
        <v>1.4999999999999999E-2</v>
      </c>
      <c r="K213">
        <v>211600</v>
      </c>
      <c r="L213" s="6">
        <v>13.511763499445795</v>
      </c>
      <c r="M213" s="6"/>
      <c r="N213" s="6"/>
      <c r="O213" s="6"/>
    </row>
    <row r="214" spans="1:15" x14ac:dyDescent="0.2">
      <c r="A214" t="s">
        <v>594</v>
      </c>
      <c r="B214" t="s">
        <v>137</v>
      </c>
      <c r="C214" t="s">
        <v>595</v>
      </c>
      <c r="D214" t="str">
        <f t="shared" si="15"/>
        <v>ENG</v>
      </c>
      <c r="E214" t="str">
        <f t="shared" si="16"/>
        <v>1343</v>
      </c>
      <c r="F214" t="str">
        <f t="shared" si="17"/>
        <v>16</v>
      </c>
      <c r="G214" t="str">
        <f t="shared" si="18"/>
        <v>W</v>
      </c>
      <c r="H214" t="str">
        <f t="shared" si="19"/>
        <v>ENG-16</v>
      </c>
      <c r="I214">
        <v>568700</v>
      </c>
      <c r="J214" s="5">
        <v>1.4999999999999999E-2</v>
      </c>
      <c r="K214">
        <v>211800</v>
      </c>
      <c r="L214" s="6">
        <v>13.379184204604865</v>
      </c>
      <c r="M214" s="6"/>
      <c r="N214" s="6"/>
      <c r="O214" s="6"/>
    </row>
    <row r="215" spans="1:15" x14ac:dyDescent="0.2">
      <c r="A215" t="s">
        <v>596</v>
      </c>
      <c r="B215" t="s">
        <v>597</v>
      </c>
      <c r="C215" t="s">
        <v>598</v>
      </c>
      <c r="D215" t="str">
        <f t="shared" si="15"/>
        <v>GER</v>
      </c>
      <c r="E215" t="str">
        <f t="shared" si="16"/>
        <v>1469</v>
      </c>
      <c r="F215" t="str">
        <f t="shared" si="17"/>
        <v>22</v>
      </c>
      <c r="G215" t="str">
        <f t="shared" si="18"/>
        <v>W</v>
      </c>
      <c r="H215" t="str">
        <f t="shared" si="19"/>
        <v>GER-22</v>
      </c>
      <c r="I215">
        <v>921300</v>
      </c>
      <c r="J215" s="5">
        <v>1.4999999999999999E-2</v>
      </c>
      <c r="K215">
        <v>252500</v>
      </c>
      <c r="L215" s="6">
        <v>12.134393564231878</v>
      </c>
      <c r="M215" s="6"/>
      <c r="N215" s="6"/>
      <c r="O215" s="6"/>
    </row>
    <row r="216" spans="1:15" x14ac:dyDescent="0.2">
      <c r="A216" t="s">
        <v>599</v>
      </c>
      <c r="B216" t="s">
        <v>600</v>
      </c>
      <c r="C216" t="s">
        <v>601</v>
      </c>
      <c r="D216" t="str">
        <f t="shared" si="15"/>
        <v>USA</v>
      </c>
      <c r="E216" t="str">
        <f t="shared" si="16"/>
        <v>1048</v>
      </c>
      <c r="F216" t="str">
        <f t="shared" si="17"/>
        <v>18</v>
      </c>
      <c r="G216" t="str">
        <f t="shared" si="18"/>
        <v>M</v>
      </c>
      <c r="H216" t="str">
        <f t="shared" si="19"/>
        <v>USA-18</v>
      </c>
      <c r="I216">
        <v>799800</v>
      </c>
      <c r="J216" s="5">
        <v>1.4999999999999999E-2</v>
      </c>
      <c r="K216">
        <v>325100</v>
      </c>
      <c r="L216" s="6">
        <v>9.8741611842129267</v>
      </c>
      <c r="M216" s="6"/>
      <c r="N216" s="6"/>
      <c r="O216" s="6"/>
    </row>
    <row r="217" spans="1:15" x14ac:dyDescent="0.2">
      <c r="A217" t="s">
        <v>602</v>
      </c>
      <c r="B217" t="s">
        <v>603</v>
      </c>
      <c r="C217" t="s">
        <v>604</v>
      </c>
      <c r="D217" t="str">
        <f t="shared" si="15"/>
        <v>CAN</v>
      </c>
      <c r="E217" t="str">
        <f t="shared" si="16"/>
        <v>1393</v>
      </c>
      <c r="F217" t="str">
        <f t="shared" si="17"/>
        <v>19</v>
      </c>
      <c r="G217" t="str">
        <f t="shared" si="18"/>
        <v>M</v>
      </c>
      <c r="H217" t="str">
        <f t="shared" si="19"/>
        <v>CAN-19</v>
      </c>
      <c r="I217">
        <v>739000</v>
      </c>
      <c r="J217" s="5">
        <v>1.4999999999999999E-2</v>
      </c>
      <c r="K217">
        <v>240600</v>
      </c>
      <c r="L217" s="6">
        <v>11.743937902689041</v>
      </c>
      <c r="M217" s="6"/>
      <c r="N217" s="6"/>
      <c r="O217" s="6"/>
    </row>
    <row r="218" spans="1:15" x14ac:dyDescent="0.2">
      <c r="A218" t="s">
        <v>605</v>
      </c>
      <c r="B218" t="s">
        <v>606</v>
      </c>
      <c r="C218" t="s">
        <v>607</v>
      </c>
      <c r="D218" t="str">
        <f t="shared" si="15"/>
        <v>ARG</v>
      </c>
      <c r="E218" t="str">
        <f t="shared" si="16"/>
        <v>1217</v>
      </c>
      <c r="F218" t="str">
        <f t="shared" si="17"/>
        <v>18</v>
      </c>
      <c r="G218" t="str">
        <f t="shared" si="18"/>
        <v>W</v>
      </c>
      <c r="H218" t="str">
        <f t="shared" si="19"/>
        <v>ARG-18</v>
      </c>
      <c r="I218">
        <v>996300</v>
      </c>
      <c r="J218" s="5">
        <v>1.4999999999999999E-2</v>
      </c>
      <c r="K218">
        <v>380800</v>
      </c>
      <c r="L218" s="6">
        <v>8.2950308358485145</v>
      </c>
      <c r="M218" s="6"/>
      <c r="N218" s="6"/>
      <c r="O218" s="6"/>
    </row>
    <row r="219" spans="1:15" x14ac:dyDescent="0.2">
      <c r="A219" t="s">
        <v>608</v>
      </c>
      <c r="B219" t="s">
        <v>609</v>
      </c>
      <c r="C219" t="s">
        <v>610</v>
      </c>
      <c r="D219" t="str">
        <f t="shared" si="15"/>
        <v>GER</v>
      </c>
      <c r="E219" t="str">
        <f t="shared" si="16"/>
        <v>1014</v>
      </c>
      <c r="F219" t="str">
        <f t="shared" si="17"/>
        <v>12</v>
      </c>
      <c r="G219" t="str">
        <f t="shared" si="18"/>
        <v>W</v>
      </c>
      <c r="H219" t="str">
        <f t="shared" si="19"/>
        <v>GER-12</v>
      </c>
      <c r="I219">
        <v>895800</v>
      </c>
      <c r="J219" s="5">
        <v>1.4999999999999999E-2</v>
      </c>
      <c r="K219">
        <v>337900</v>
      </c>
      <c r="L219" s="6">
        <v>11.079776891882222</v>
      </c>
      <c r="M219" s="6"/>
      <c r="N219" s="6"/>
      <c r="O219" s="6"/>
    </row>
    <row r="220" spans="1:15" x14ac:dyDescent="0.2">
      <c r="A220" t="s">
        <v>611</v>
      </c>
      <c r="B220" t="s">
        <v>612</v>
      </c>
      <c r="C220" t="s">
        <v>613</v>
      </c>
      <c r="D220" t="str">
        <f t="shared" si="15"/>
        <v>GER</v>
      </c>
      <c r="E220" t="str">
        <f t="shared" si="16"/>
        <v>1053</v>
      </c>
      <c r="F220" t="str">
        <f t="shared" si="17"/>
        <v>25</v>
      </c>
      <c r="G220" t="str">
        <f t="shared" si="18"/>
        <v>W</v>
      </c>
      <c r="H220" t="str">
        <f t="shared" si="19"/>
        <v>GER-25</v>
      </c>
      <c r="I220">
        <v>721800</v>
      </c>
      <c r="J220" s="5">
        <v>1.4999999999999999E-2</v>
      </c>
      <c r="K220">
        <v>82000</v>
      </c>
      <c r="L220" s="6">
        <v>13.707098421731626</v>
      </c>
      <c r="M220" s="6"/>
      <c r="N220" s="6"/>
      <c r="O220" s="6"/>
    </row>
    <row r="221" spans="1:15" x14ac:dyDescent="0.2">
      <c r="A221" t="s">
        <v>614</v>
      </c>
      <c r="B221" t="s">
        <v>615</v>
      </c>
      <c r="C221" t="s">
        <v>206</v>
      </c>
      <c r="D221" t="str">
        <f t="shared" si="15"/>
        <v>ENG</v>
      </c>
      <c r="E221" t="str">
        <f t="shared" si="16"/>
        <v>1461</v>
      </c>
      <c r="F221" t="str">
        <f t="shared" si="17"/>
        <v>23</v>
      </c>
      <c r="G221" t="str">
        <f t="shared" si="18"/>
        <v>W</v>
      </c>
      <c r="H221" t="str">
        <f t="shared" si="19"/>
        <v>ENG-23</v>
      </c>
      <c r="I221">
        <v>688500</v>
      </c>
      <c r="J221" s="5">
        <v>1.4999999999999999E-2</v>
      </c>
      <c r="K221">
        <v>183000</v>
      </c>
      <c r="L221" s="6">
        <v>11.635775473133839</v>
      </c>
      <c r="M221" s="6"/>
      <c r="N221" s="6"/>
      <c r="O221" s="6"/>
    </row>
    <row r="222" spans="1:15" x14ac:dyDescent="0.2">
      <c r="A222" t="s">
        <v>616</v>
      </c>
      <c r="B222" t="s">
        <v>617</v>
      </c>
      <c r="C222" t="s">
        <v>618</v>
      </c>
      <c r="D222" t="str">
        <f t="shared" si="15"/>
        <v>GER</v>
      </c>
      <c r="E222" t="str">
        <f t="shared" si="16"/>
        <v>1342</v>
      </c>
      <c r="F222" t="str">
        <f t="shared" si="17"/>
        <v>10</v>
      </c>
      <c r="G222" t="str">
        <f t="shared" si="18"/>
        <v>W</v>
      </c>
      <c r="H222" t="str">
        <f t="shared" si="19"/>
        <v>GER-10</v>
      </c>
      <c r="I222">
        <v>756400</v>
      </c>
      <c r="J222" s="5">
        <v>1.4999999999999999E-2</v>
      </c>
      <c r="K222">
        <v>177000</v>
      </c>
      <c r="L222" s="6">
        <v>11.7812057497041</v>
      </c>
      <c r="M222" s="6"/>
      <c r="N222" s="6"/>
      <c r="O222" s="6"/>
    </row>
    <row r="223" spans="1:15" x14ac:dyDescent="0.2">
      <c r="A223" t="s">
        <v>619</v>
      </c>
      <c r="B223" t="s">
        <v>261</v>
      </c>
      <c r="C223" t="s">
        <v>91</v>
      </c>
      <c r="D223" t="str">
        <f t="shared" si="15"/>
        <v>GER</v>
      </c>
      <c r="E223" t="str">
        <f t="shared" si="16"/>
        <v>1258</v>
      </c>
      <c r="F223" t="str">
        <f t="shared" si="17"/>
        <v>11</v>
      </c>
      <c r="G223" t="str">
        <f t="shared" si="18"/>
        <v>W</v>
      </c>
      <c r="H223" t="str">
        <f t="shared" si="19"/>
        <v>GER-11</v>
      </c>
      <c r="I223">
        <v>1043100</v>
      </c>
      <c r="J223" s="5">
        <v>1.4999999999999999E-2</v>
      </c>
      <c r="K223">
        <v>201600</v>
      </c>
      <c r="L223" s="6">
        <v>12.395268493337294</v>
      </c>
      <c r="M223" s="6"/>
      <c r="N223" s="6"/>
      <c r="O223" s="6"/>
    </row>
    <row r="224" spans="1:15" x14ac:dyDescent="0.2">
      <c r="A224" t="s">
        <v>620</v>
      </c>
      <c r="B224" t="s">
        <v>621</v>
      </c>
      <c r="C224" t="s">
        <v>64</v>
      </c>
      <c r="D224" t="str">
        <f t="shared" si="15"/>
        <v>GER</v>
      </c>
      <c r="E224" t="str">
        <f t="shared" si="16"/>
        <v>1597</v>
      </c>
      <c r="F224" t="str">
        <f t="shared" si="17"/>
        <v>22</v>
      </c>
      <c r="G224" t="str">
        <f t="shared" si="18"/>
        <v>M</v>
      </c>
      <c r="H224" t="str">
        <f t="shared" si="19"/>
        <v>GER-22</v>
      </c>
      <c r="I224">
        <v>870400</v>
      </c>
      <c r="J224" s="5">
        <v>1.4999999999999999E-2</v>
      </c>
      <c r="K224">
        <v>264500</v>
      </c>
      <c r="L224" s="6">
        <v>13.025374402561386</v>
      </c>
      <c r="M224" s="6"/>
      <c r="N224" s="6"/>
      <c r="O224" s="6"/>
    </row>
    <row r="225" spans="1:15" x14ac:dyDescent="0.2">
      <c r="A225" t="s">
        <v>622</v>
      </c>
      <c r="B225" t="s">
        <v>623</v>
      </c>
      <c r="C225" t="s">
        <v>547</v>
      </c>
      <c r="D225" t="str">
        <f t="shared" si="15"/>
        <v>CAN</v>
      </c>
      <c r="E225" t="str">
        <f t="shared" si="16"/>
        <v>1074</v>
      </c>
      <c r="F225" t="str">
        <f t="shared" si="17"/>
        <v>22</v>
      </c>
      <c r="G225" t="str">
        <f t="shared" si="18"/>
        <v>W</v>
      </c>
      <c r="H225" t="str">
        <f t="shared" si="19"/>
        <v>CAN-22</v>
      </c>
      <c r="I225">
        <v>680600</v>
      </c>
      <c r="J225" s="5">
        <v>1.4999999999999999E-2</v>
      </c>
      <c r="K225">
        <v>282700</v>
      </c>
      <c r="L225" s="6">
        <v>8.6188550138568853</v>
      </c>
      <c r="M225" s="6"/>
      <c r="N225" s="6"/>
      <c r="O225" s="6"/>
    </row>
    <row r="226" spans="1:15" x14ac:dyDescent="0.2">
      <c r="A226" t="s">
        <v>624</v>
      </c>
      <c r="B226" t="s">
        <v>625</v>
      </c>
      <c r="C226" t="s">
        <v>88</v>
      </c>
      <c r="D226" t="str">
        <f t="shared" si="15"/>
        <v>USA</v>
      </c>
      <c r="E226" t="str">
        <f t="shared" si="16"/>
        <v>1559</v>
      </c>
      <c r="F226" t="str">
        <f t="shared" si="17"/>
        <v>20</v>
      </c>
      <c r="G226" t="str">
        <f t="shared" si="18"/>
        <v>W</v>
      </c>
      <c r="H226" t="str">
        <f t="shared" si="19"/>
        <v>USA-20</v>
      </c>
      <c r="I226">
        <v>961500</v>
      </c>
      <c r="J226" s="5">
        <v>1.4999999999999999E-2</v>
      </c>
      <c r="K226">
        <v>234300</v>
      </c>
      <c r="L226" s="6">
        <v>11.220495141818395</v>
      </c>
      <c r="M226" s="6"/>
      <c r="N226" s="6"/>
      <c r="O226" s="6"/>
    </row>
    <row r="227" spans="1:15" x14ac:dyDescent="0.2">
      <c r="A227" t="s">
        <v>626</v>
      </c>
      <c r="B227" t="s">
        <v>627</v>
      </c>
      <c r="C227" t="s">
        <v>628</v>
      </c>
      <c r="D227" t="str">
        <f t="shared" si="15"/>
        <v>CAN</v>
      </c>
      <c r="E227" t="str">
        <f t="shared" si="16"/>
        <v>1127</v>
      </c>
      <c r="F227" t="str">
        <f t="shared" si="17"/>
        <v>20</v>
      </c>
      <c r="G227" t="str">
        <f t="shared" si="18"/>
        <v>M</v>
      </c>
      <c r="H227" t="str">
        <f t="shared" si="19"/>
        <v>CAN-20</v>
      </c>
      <c r="I227">
        <v>725100</v>
      </c>
      <c r="J227" s="5">
        <v>1.4999999999999999E-2</v>
      </c>
      <c r="K227">
        <v>182900</v>
      </c>
      <c r="L227" s="6">
        <v>13.714166461682757</v>
      </c>
      <c r="M227" s="6"/>
      <c r="N227" s="6"/>
      <c r="O227" s="6"/>
    </row>
    <row r="228" spans="1:15" x14ac:dyDescent="0.2">
      <c r="A228" t="s">
        <v>629</v>
      </c>
      <c r="B228" t="s">
        <v>399</v>
      </c>
      <c r="C228" t="s">
        <v>112</v>
      </c>
      <c r="D228" t="str">
        <f t="shared" si="15"/>
        <v>ARG</v>
      </c>
      <c r="E228" t="str">
        <f t="shared" si="16"/>
        <v>1359</v>
      </c>
      <c r="F228" t="str">
        <f t="shared" si="17"/>
        <v>26</v>
      </c>
      <c r="G228" t="str">
        <f t="shared" si="18"/>
        <v>W</v>
      </c>
      <c r="H228" t="str">
        <f t="shared" si="19"/>
        <v>ARG-26</v>
      </c>
      <c r="I228">
        <v>575900</v>
      </c>
      <c r="J228" s="5">
        <v>1.4999999999999999E-2</v>
      </c>
      <c r="K228">
        <v>279800</v>
      </c>
      <c r="L228" s="6">
        <v>10.394605382680062</v>
      </c>
      <c r="M228" s="6"/>
      <c r="N228" s="6"/>
      <c r="O228" s="6"/>
    </row>
    <row r="229" spans="1:15" x14ac:dyDescent="0.2">
      <c r="A229" t="s">
        <v>630</v>
      </c>
      <c r="B229" t="s">
        <v>631</v>
      </c>
      <c r="C229" t="s">
        <v>375</v>
      </c>
      <c r="D229" t="str">
        <f t="shared" si="15"/>
        <v>USA</v>
      </c>
      <c r="E229" t="str">
        <f t="shared" si="16"/>
        <v>1009</v>
      </c>
      <c r="F229" t="str">
        <f t="shared" si="17"/>
        <v>20</v>
      </c>
      <c r="G229" t="str">
        <f t="shared" si="18"/>
        <v>M</v>
      </c>
      <c r="H229" t="str">
        <f t="shared" si="19"/>
        <v>USA-20</v>
      </c>
      <c r="I229">
        <v>884900</v>
      </c>
      <c r="J229" s="5">
        <v>1.4999999999999999E-2</v>
      </c>
      <c r="K229">
        <v>169100</v>
      </c>
      <c r="L229" s="6">
        <v>8.0564309417406044</v>
      </c>
      <c r="M229" s="6"/>
      <c r="N229" s="6"/>
      <c r="O229" s="6"/>
    </row>
    <row r="230" spans="1:15" x14ac:dyDescent="0.2">
      <c r="A230" t="s">
        <v>632</v>
      </c>
      <c r="B230" t="s">
        <v>633</v>
      </c>
      <c r="C230" t="s">
        <v>634</v>
      </c>
      <c r="D230" t="str">
        <f t="shared" si="15"/>
        <v>JAP</v>
      </c>
      <c r="E230" t="str">
        <f t="shared" si="16"/>
        <v>1152</v>
      </c>
      <c r="F230" t="str">
        <f t="shared" si="17"/>
        <v>23</v>
      </c>
      <c r="G230" t="str">
        <f t="shared" si="18"/>
        <v>W</v>
      </c>
      <c r="H230" t="str">
        <f t="shared" si="19"/>
        <v>JAP-23</v>
      </c>
      <c r="I230">
        <v>792700</v>
      </c>
      <c r="J230" s="5">
        <v>1.4999999999999999E-2</v>
      </c>
      <c r="K230">
        <v>356800</v>
      </c>
      <c r="L230" s="6">
        <v>9.8589541891665515</v>
      </c>
      <c r="M230" s="6"/>
      <c r="N230" s="6"/>
      <c r="O230" s="6"/>
    </row>
    <row r="231" spans="1:15" x14ac:dyDescent="0.2">
      <c r="A231" t="s">
        <v>635</v>
      </c>
      <c r="B231" t="s">
        <v>636</v>
      </c>
      <c r="C231" t="s">
        <v>637</v>
      </c>
      <c r="D231" t="str">
        <f t="shared" si="15"/>
        <v>USA</v>
      </c>
      <c r="E231" t="str">
        <f t="shared" si="16"/>
        <v>1312</v>
      </c>
      <c r="F231" t="str">
        <f t="shared" si="17"/>
        <v>14</v>
      </c>
      <c r="G231" t="str">
        <f t="shared" si="18"/>
        <v>M</v>
      </c>
      <c r="H231" t="str">
        <f t="shared" si="19"/>
        <v>USA-14</v>
      </c>
      <c r="I231">
        <v>650600</v>
      </c>
      <c r="J231" s="5">
        <v>1.4999999999999999E-2</v>
      </c>
      <c r="K231">
        <v>166000</v>
      </c>
      <c r="L231" s="6">
        <v>7.5546001052102323</v>
      </c>
      <c r="M231" s="6"/>
      <c r="N231" s="6"/>
      <c r="O231" s="6"/>
    </row>
    <row r="232" spans="1:15" x14ac:dyDescent="0.2">
      <c r="A232" t="s">
        <v>638</v>
      </c>
      <c r="B232" t="s">
        <v>639</v>
      </c>
      <c r="C232" t="s">
        <v>640</v>
      </c>
      <c r="D232" t="str">
        <f t="shared" si="15"/>
        <v>GER</v>
      </c>
      <c r="E232" t="str">
        <f t="shared" si="16"/>
        <v>1057</v>
      </c>
      <c r="F232" t="str">
        <f t="shared" si="17"/>
        <v>24</v>
      </c>
      <c r="G232" t="str">
        <f t="shared" si="18"/>
        <v>M</v>
      </c>
      <c r="H232" t="str">
        <f t="shared" si="19"/>
        <v>GER-24</v>
      </c>
      <c r="I232">
        <v>708400</v>
      </c>
      <c r="J232" s="5">
        <v>1.4999999999999999E-2</v>
      </c>
      <c r="K232">
        <v>371900</v>
      </c>
      <c r="L232" s="6">
        <v>13.678397895869452</v>
      </c>
      <c r="M232" s="6"/>
      <c r="N232" s="6"/>
      <c r="O232" s="6"/>
    </row>
    <row r="233" spans="1:15" x14ac:dyDescent="0.2">
      <c r="A233" t="s">
        <v>641</v>
      </c>
      <c r="B233" t="s">
        <v>642</v>
      </c>
      <c r="C233" t="s">
        <v>643</v>
      </c>
      <c r="D233" t="str">
        <f t="shared" si="15"/>
        <v>CAN</v>
      </c>
      <c r="E233" t="str">
        <f t="shared" si="16"/>
        <v>1413</v>
      </c>
      <c r="F233" t="str">
        <f t="shared" si="17"/>
        <v>10</v>
      </c>
      <c r="G233" t="str">
        <f t="shared" si="18"/>
        <v>M</v>
      </c>
      <c r="H233" t="str">
        <f t="shared" si="19"/>
        <v>CAN-10</v>
      </c>
      <c r="I233">
        <v>1036200</v>
      </c>
      <c r="J233" s="5">
        <v>1.4999999999999999E-2</v>
      </c>
      <c r="K233">
        <v>397100</v>
      </c>
      <c r="L233" s="6">
        <v>11.380489864348565</v>
      </c>
      <c r="M233" s="6"/>
      <c r="N233" s="6"/>
      <c r="O233" s="6"/>
    </row>
    <row r="234" spans="1:15" x14ac:dyDescent="0.2">
      <c r="A234" t="s">
        <v>644</v>
      </c>
      <c r="B234" t="s">
        <v>645</v>
      </c>
      <c r="C234" t="s">
        <v>646</v>
      </c>
      <c r="D234" t="str">
        <f t="shared" si="15"/>
        <v>MEX</v>
      </c>
      <c r="E234" t="str">
        <f t="shared" si="16"/>
        <v>1459</v>
      </c>
      <c r="F234" t="str">
        <f t="shared" si="17"/>
        <v>17</v>
      </c>
      <c r="G234" t="str">
        <f t="shared" si="18"/>
        <v>M</v>
      </c>
      <c r="H234" t="str">
        <f t="shared" si="19"/>
        <v>MEX-17</v>
      </c>
      <c r="I234">
        <v>1035300</v>
      </c>
      <c r="J234" s="5">
        <v>1.4999999999999999E-2</v>
      </c>
      <c r="K234">
        <v>335100</v>
      </c>
      <c r="L234" s="6">
        <v>12.378562217089165</v>
      </c>
      <c r="M234" s="6"/>
      <c r="N234" s="6"/>
      <c r="O234" s="6"/>
    </row>
    <row r="235" spans="1:15" x14ac:dyDescent="0.2">
      <c r="A235" t="s">
        <v>647</v>
      </c>
      <c r="B235" t="s">
        <v>648</v>
      </c>
      <c r="C235" t="s">
        <v>649</v>
      </c>
      <c r="D235" t="str">
        <f t="shared" si="15"/>
        <v>JAP</v>
      </c>
      <c r="E235" t="str">
        <f t="shared" si="16"/>
        <v>1336</v>
      </c>
      <c r="F235" t="str">
        <f t="shared" si="17"/>
        <v>22</v>
      </c>
      <c r="G235" t="str">
        <f t="shared" si="18"/>
        <v>M</v>
      </c>
      <c r="H235" t="str">
        <f t="shared" si="19"/>
        <v>JAP-22</v>
      </c>
      <c r="I235">
        <v>874600</v>
      </c>
      <c r="J235" s="5">
        <v>1.4999999999999999E-2</v>
      </c>
      <c r="K235">
        <v>244700</v>
      </c>
      <c r="L235" s="6">
        <v>12.034370089771919</v>
      </c>
      <c r="M235" s="6"/>
      <c r="N235" s="6"/>
      <c r="O235" s="6"/>
    </row>
    <row r="236" spans="1:15" x14ac:dyDescent="0.2">
      <c r="A236" t="s">
        <v>650</v>
      </c>
      <c r="B236" t="s">
        <v>651</v>
      </c>
      <c r="C236" t="s">
        <v>652</v>
      </c>
      <c r="D236" t="str">
        <f t="shared" si="15"/>
        <v>JAP</v>
      </c>
      <c r="E236" t="str">
        <f t="shared" si="16"/>
        <v>1064</v>
      </c>
      <c r="F236" t="str">
        <f t="shared" si="17"/>
        <v>19</v>
      </c>
      <c r="G236" t="str">
        <f t="shared" si="18"/>
        <v>M</v>
      </c>
      <c r="H236" t="str">
        <f t="shared" si="19"/>
        <v>JAP-19</v>
      </c>
      <c r="I236">
        <v>908200</v>
      </c>
      <c r="J236" s="5">
        <v>1.4999999999999999E-2</v>
      </c>
      <c r="K236">
        <v>341500</v>
      </c>
      <c r="L236" s="6">
        <v>13.106335587456172</v>
      </c>
      <c r="M236" s="6"/>
      <c r="N236" s="6"/>
      <c r="O236" s="6"/>
    </row>
    <row r="237" spans="1:15" x14ac:dyDescent="0.2">
      <c r="A237" t="s">
        <v>653</v>
      </c>
      <c r="B237" t="s">
        <v>654</v>
      </c>
      <c r="C237" t="s">
        <v>355</v>
      </c>
      <c r="D237" t="str">
        <f t="shared" si="15"/>
        <v>JAP</v>
      </c>
      <c r="E237" t="str">
        <f t="shared" si="16"/>
        <v>1511</v>
      </c>
      <c r="F237" t="str">
        <f t="shared" si="17"/>
        <v>24</v>
      </c>
      <c r="G237" t="str">
        <f t="shared" si="18"/>
        <v>M</v>
      </c>
      <c r="H237" t="str">
        <f t="shared" si="19"/>
        <v>JAP-24</v>
      </c>
      <c r="I237">
        <v>680300</v>
      </c>
      <c r="J237" s="5">
        <v>1.4999999999999999E-2</v>
      </c>
      <c r="K237">
        <v>251000</v>
      </c>
      <c r="L237" s="6">
        <v>10.618212464770419</v>
      </c>
      <c r="M237" s="6"/>
      <c r="N237" s="6"/>
      <c r="O237" s="6"/>
    </row>
    <row r="238" spans="1:15" x14ac:dyDescent="0.2">
      <c r="A238" t="s">
        <v>655</v>
      </c>
      <c r="B238" t="s">
        <v>656</v>
      </c>
      <c r="C238" t="s">
        <v>657</v>
      </c>
      <c r="D238" t="str">
        <f t="shared" si="15"/>
        <v>USA</v>
      </c>
      <c r="E238" t="str">
        <f t="shared" si="16"/>
        <v>1001</v>
      </c>
      <c r="F238" t="str">
        <f t="shared" si="17"/>
        <v>10</v>
      </c>
      <c r="G238" t="str">
        <f t="shared" si="18"/>
        <v>W</v>
      </c>
      <c r="H238" t="str">
        <f t="shared" si="19"/>
        <v>USA-10</v>
      </c>
      <c r="I238">
        <v>664200</v>
      </c>
      <c r="J238" s="5">
        <v>1.4999999999999999E-2</v>
      </c>
      <c r="K238">
        <v>156000</v>
      </c>
      <c r="L238" s="6">
        <v>12.583728997130049</v>
      </c>
      <c r="M238" s="6"/>
      <c r="N238" s="6"/>
      <c r="O238" s="6"/>
    </row>
    <row r="239" spans="1:15" x14ac:dyDescent="0.2">
      <c r="A239" t="s">
        <v>658</v>
      </c>
      <c r="B239" t="s">
        <v>659</v>
      </c>
      <c r="C239" t="s">
        <v>660</v>
      </c>
      <c r="D239" t="str">
        <f t="shared" si="15"/>
        <v>JAP</v>
      </c>
      <c r="E239" t="str">
        <f t="shared" si="16"/>
        <v>1417</v>
      </c>
      <c r="F239" t="str">
        <f t="shared" si="17"/>
        <v>25</v>
      </c>
      <c r="G239" t="str">
        <f t="shared" si="18"/>
        <v>M</v>
      </c>
      <c r="H239" t="str">
        <f t="shared" si="19"/>
        <v>JAP-25</v>
      </c>
      <c r="I239">
        <v>916900</v>
      </c>
      <c r="J239" s="5">
        <v>1.4999999999999999E-2</v>
      </c>
      <c r="K239">
        <v>206100</v>
      </c>
      <c r="L239" s="6">
        <v>10.124969510963702</v>
      </c>
      <c r="M239" s="6"/>
      <c r="N239" s="6"/>
      <c r="O239" s="6"/>
    </row>
    <row r="240" spans="1:15" x14ac:dyDescent="0.2">
      <c r="A240" t="s">
        <v>661</v>
      </c>
      <c r="B240" t="s">
        <v>662</v>
      </c>
      <c r="C240" t="s">
        <v>663</v>
      </c>
      <c r="D240" t="str">
        <f t="shared" si="15"/>
        <v>USA</v>
      </c>
      <c r="E240" t="str">
        <f t="shared" si="16"/>
        <v>1478</v>
      </c>
      <c r="F240" t="str">
        <f t="shared" si="17"/>
        <v>14</v>
      </c>
      <c r="G240" t="str">
        <f t="shared" si="18"/>
        <v>M</v>
      </c>
      <c r="H240" t="str">
        <f t="shared" si="19"/>
        <v>USA-14</v>
      </c>
      <c r="I240">
        <v>560500</v>
      </c>
      <c r="J240" s="5">
        <v>1.4999999999999999E-2</v>
      </c>
      <c r="K240">
        <v>275600</v>
      </c>
      <c r="L240" s="6">
        <v>11.361621196241446</v>
      </c>
      <c r="M240" s="6"/>
      <c r="N240" s="6"/>
      <c r="O240" s="6"/>
    </row>
    <row r="241" spans="1:15" x14ac:dyDescent="0.2">
      <c r="A241" t="s">
        <v>664</v>
      </c>
      <c r="B241" t="s">
        <v>665</v>
      </c>
      <c r="C241" t="s">
        <v>666</v>
      </c>
      <c r="D241" t="str">
        <f t="shared" si="15"/>
        <v>MEX</v>
      </c>
      <c r="E241" t="str">
        <f t="shared" si="16"/>
        <v>1321</v>
      </c>
      <c r="F241" t="str">
        <f t="shared" si="17"/>
        <v>15</v>
      </c>
      <c r="G241" t="str">
        <f t="shared" si="18"/>
        <v>M</v>
      </c>
      <c r="H241" t="str">
        <f t="shared" si="19"/>
        <v>MEX-15</v>
      </c>
      <c r="I241">
        <v>1016200</v>
      </c>
      <c r="J241" s="5">
        <v>1.4999999999999999E-2</v>
      </c>
      <c r="K241">
        <v>316900</v>
      </c>
      <c r="L241" s="6">
        <v>14.337653258584128</v>
      </c>
      <c r="M241" s="6"/>
      <c r="N241" s="6"/>
      <c r="O241" s="6"/>
    </row>
    <row r="242" spans="1:15" x14ac:dyDescent="0.2">
      <c r="A242" t="s">
        <v>667</v>
      </c>
      <c r="B242" t="s">
        <v>468</v>
      </c>
      <c r="C242" t="s">
        <v>522</v>
      </c>
      <c r="D242" t="str">
        <f t="shared" si="15"/>
        <v>ENG</v>
      </c>
      <c r="E242" t="str">
        <f t="shared" si="16"/>
        <v>1567</v>
      </c>
      <c r="F242" t="str">
        <f t="shared" si="17"/>
        <v>24</v>
      </c>
      <c r="G242" t="str">
        <f t="shared" si="18"/>
        <v>M</v>
      </c>
      <c r="H242" t="str">
        <f t="shared" si="19"/>
        <v>ENG-24</v>
      </c>
      <c r="I242">
        <v>1034000</v>
      </c>
      <c r="J242" s="5">
        <v>1.4999999999999999E-2</v>
      </c>
      <c r="K242">
        <v>355500</v>
      </c>
      <c r="L242" s="6">
        <v>12.375777837714477</v>
      </c>
      <c r="M242" s="6"/>
      <c r="N242" s="6"/>
      <c r="O242" s="6"/>
    </row>
    <row r="243" spans="1:15" x14ac:dyDescent="0.2">
      <c r="A243" t="s">
        <v>668</v>
      </c>
      <c r="B243" t="s">
        <v>669</v>
      </c>
      <c r="C243" t="s">
        <v>58</v>
      </c>
      <c r="D243" t="str">
        <f t="shared" si="15"/>
        <v>AUS</v>
      </c>
      <c r="E243" t="str">
        <f t="shared" si="16"/>
        <v>1319</v>
      </c>
      <c r="F243" t="str">
        <f t="shared" si="17"/>
        <v>15</v>
      </c>
      <c r="G243" t="str">
        <f t="shared" si="18"/>
        <v>W</v>
      </c>
      <c r="H243" t="str">
        <f t="shared" si="19"/>
        <v>AUS-15</v>
      </c>
      <c r="I243">
        <v>597400</v>
      </c>
      <c r="J243" s="5">
        <v>1.4999999999999999E-2</v>
      </c>
      <c r="K243">
        <v>198100</v>
      </c>
      <c r="L243" s="6">
        <v>10.44065473387683</v>
      </c>
      <c r="M243" s="6"/>
      <c r="N243" s="6"/>
      <c r="O243" s="6"/>
    </row>
    <row r="244" spans="1:15" x14ac:dyDescent="0.2">
      <c r="A244" t="s">
        <v>670</v>
      </c>
      <c r="B244" t="s">
        <v>671</v>
      </c>
      <c r="C244" t="s">
        <v>672</v>
      </c>
      <c r="D244" t="str">
        <f t="shared" si="15"/>
        <v>MEX</v>
      </c>
      <c r="E244" t="str">
        <f t="shared" si="16"/>
        <v>1002</v>
      </c>
      <c r="F244" t="str">
        <f t="shared" si="17"/>
        <v>14</v>
      </c>
      <c r="G244" t="str">
        <f t="shared" si="18"/>
        <v>W</v>
      </c>
      <c r="H244" t="str">
        <f t="shared" si="19"/>
        <v>MEX-14</v>
      </c>
      <c r="I244">
        <v>526400</v>
      </c>
      <c r="J244" s="5">
        <v>1.4999999999999999E-2</v>
      </c>
      <c r="K244">
        <v>136400</v>
      </c>
      <c r="L244" s="6">
        <v>11.288584783413082</v>
      </c>
      <c r="M244" s="6"/>
      <c r="N244" s="6"/>
      <c r="O244" s="6"/>
    </row>
    <row r="245" spans="1:15" x14ac:dyDescent="0.2">
      <c r="A245" t="s">
        <v>673</v>
      </c>
      <c r="B245" t="s">
        <v>39</v>
      </c>
      <c r="C245" t="s">
        <v>674</v>
      </c>
      <c r="D245" t="str">
        <f t="shared" si="15"/>
        <v>GER</v>
      </c>
      <c r="E245" t="str">
        <f t="shared" si="16"/>
        <v>1328</v>
      </c>
      <c r="F245" t="str">
        <f t="shared" si="17"/>
        <v>25</v>
      </c>
      <c r="G245" t="str">
        <f t="shared" si="18"/>
        <v>W</v>
      </c>
      <c r="H245" t="str">
        <f t="shared" si="19"/>
        <v>GER-25</v>
      </c>
      <c r="I245">
        <v>1035000</v>
      </c>
      <c r="J245" s="5">
        <v>1.4999999999999999E-2</v>
      </c>
      <c r="K245">
        <v>240400</v>
      </c>
      <c r="L245" s="6">
        <v>9.3779196680026988</v>
      </c>
      <c r="M245" s="6"/>
      <c r="N245" s="6"/>
      <c r="O245" s="6"/>
    </row>
    <row r="246" spans="1:15" x14ac:dyDescent="0.2">
      <c r="A246" t="s">
        <v>675</v>
      </c>
      <c r="B246" t="s">
        <v>676</v>
      </c>
      <c r="C246" t="s">
        <v>344</v>
      </c>
      <c r="D246" t="str">
        <f t="shared" si="15"/>
        <v>USA</v>
      </c>
      <c r="E246" t="str">
        <f t="shared" si="16"/>
        <v>1596</v>
      </c>
      <c r="F246" t="str">
        <f t="shared" si="17"/>
        <v>12</v>
      </c>
      <c r="G246" t="str">
        <f t="shared" si="18"/>
        <v>M</v>
      </c>
      <c r="H246" t="str">
        <f t="shared" si="19"/>
        <v>USA-12</v>
      </c>
      <c r="I246">
        <v>598000</v>
      </c>
      <c r="J246" s="5">
        <v>1.4999999999999999E-2</v>
      </c>
      <c r="K246">
        <v>357800</v>
      </c>
      <c r="L246" s="6">
        <v>11.441939832049764</v>
      </c>
      <c r="M246" s="6"/>
      <c r="N246" s="6"/>
      <c r="O246" s="6"/>
    </row>
    <row r="247" spans="1:15" x14ac:dyDescent="0.2">
      <c r="A247" t="s">
        <v>677</v>
      </c>
      <c r="B247" t="s">
        <v>678</v>
      </c>
      <c r="C247" t="s">
        <v>679</v>
      </c>
      <c r="D247" t="str">
        <f t="shared" si="15"/>
        <v>USA</v>
      </c>
      <c r="E247" t="str">
        <f t="shared" si="16"/>
        <v>1229</v>
      </c>
      <c r="F247" t="str">
        <f t="shared" si="17"/>
        <v>21</v>
      </c>
      <c r="G247" t="str">
        <f t="shared" si="18"/>
        <v>M</v>
      </c>
      <c r="H247" t="str">
        <f t="shared" si="19"/>
        <v>USA-21</v>
      </c>
      <c r="I247">
        <v>945500</v>
      </c>
      <c r="J247" s="5">
        <v>1.4999999999999999E-2</v>
      </c>
      <c r="K247">
        <v>95900</v>
      </c>
      <c r="L247" s="6">
        <v>11.186225857206846</v>
      </c>
      <c r="M247" s="6"/>
      <c r="N247" s="6"/>
      <c r="O247" s="6"/>
    </row>
    <row r="248" spans="1:15" x14ac:dyDescent="0.2">
      <c r="A248" t="s">
        <v>680</v>
      </c>
      <c r="B248" t="s">
        <v>681</v>
      </c>
      <c r="C248" t="s">
        <v>682</v>
      </c>
      <c r="D248" t="str">
        <f t="shared" si="15"/>
        <v>MEX</v>
      </c>
      <c r="E248" t="str">
        <f t="shared" si="16"/>
        <v>1095</v>
      </c>
      <c r="F248" t="str">
        <f t="shared" si="17"/>
        <v>15</v>
      </c>
      <c r="G248" t="str">
        <f t="shared" si="18"/>
        <v>M</v>
      </c>
      <c r="H248" t="str">
        <f t="shared" si="19"/>
        <v>MEX-15</v>
      </c>
      <c r="I248">
        <v>508700</v>
      </c>
      <c r="J248" s="5">
        <v>1.4999999999999999E-2</v>
      </c>
      <c r="K248">
        <v>302000</v>
      </c>
      <c r="L248" s="6">
        <v>7.2506743873115553</v>
      </c>
      <c r="M248" s="6"/>
      <c r="N248" s="6"/>
      <c r="O248" s="6"/>
    </row>
    <row r="249" spans="1:15" x14ac:dyDescent="0.2">
      <c r="A249" t="s">
        <v>683</v>
      </c>
      <c r="B249" t="s">
        <v>684</v>
      </c>
      <c r="C249" t="s">
        <v>685</v>
      </c>
      <c r="D249" t="str">
        <f t="shared" si="15"/>
        <v>USA</v>
      </c>
      <c r="E249" t="str">
        <f t="shared" si="16"/>
        <v>1335</v>
      </c>
      <c r="F249" t="str">
        <f t="shared" si="17"/>
        <v>22</v>
      </c>
      <c r="G249" t="str">
        <f t="shared" si="18"/>
        <v>M</v>
      </c>
      <c r="H249" t="str">
        <f t="shared" si="19"/>
        <v>USA-22</v>
      </c>
      <c r="I249">
        <v>805300</v>
      </c>
      <c r="J249" s="5">
        <v>1.4999999999999999E-2</v>
      </c>
      <c r="K249">
        <v>171100</v>
      </c>
      <c r="L249" s="6">
        <v>9.8859412507981475</v>
      </c>
      <c r="M249" s="6"/>
      <c r="N249" s="6"/>
      <c r="O249" s="6"/>
    </row>
    <row r="250" spans="1:15" x14ac:dyDescent="0.2">
      <c r="A250" t="s">
        <v>686</v>
      </c>
      <c r="B250" t="s">
        <v>687</v>
      </c>
      <c r="C250" t="s">
        <v>688</v>
      </c>
      <c r="D250" t="str">
        <f t="shared" si="15"/>
        <v>MEX</v>
      </c>
      <c r="E250" t="str">
        <f t="shared" si="16"/>
        <v>1508</v>
      </c>
      <c r="F250" t="str">
        <f t="shared" si="17"/>
        <v>12</v>
      </c>
      <c r="G250" t="str">
        <f t="shared" si="18"/>
        <v>M</v>
      </c>
      <c r="H250" t="str">
        <f t="shared" si="19"/>
        <v>MEX-12</v>
      </c>
      <c r="I250">
        <v>982200</v>
      </c>
      <c r="J250" s="5">
        <v>1.4999999999999999E-2</v>
      </c>
      <c r="K250">
        <v>148000</v>
      </c>
      <c r="L250" s="6">
        <v>9.2648310287845863</v>
      </c>
      <c r="M250" s="6"/>
      <c r="N250" s="6"/>
      <c r="O250" s="6"/>
    </row>
    <row r="251" spans="1:15" x14ac:dyDescent="0.2">
      <c r="A251" t="s">
        <v>689</v>
      </c>
      <c r="B251" t="s">
        <v>690</v>
      </c>
      <c r="C251" t="s">
        <v>338</v>
      </c>
      <c r="D251" t="str">
        <f t="shared" si="15"/>
        <v>ENG</v>
      </c>
      <c r="E251" t="str">
        <f t="shared" si="16"/>
        <v>1134</v>
      </c>
      <c r="F251" t="str">
        <f t="shared" si="17"/>
        <v>24</v>
      </c>
      <c r="G251" t="str">
        <f t="shared" si="18"/>
        <v>W</v>
      </c>
      <c r="H251" t="str">
        <f t="shared" si="19"/>
        <v>ENG-24</v>
      </c>
      <c r="I251">
        <v>903600</v>
      </c>
      <c r="J251" s="5">
        <v>1.4999999999999999E-2</v>
      </c>
      <c r="K251">
        <v>291900</v>
      </c>
      <c r="L251" s="6">
        <v>8.0964831681303515</v>
      </c>
      <c r="M251" s="6"/>
      <c r="N251" s="6"/>
      <c r="O251" s="6"/>
    </row>
    <row r="252" spans="1:15" x14ac:dyDescent="0.2">
      <c r="A252" t="s">
        <v>691</v>
      </c>
      <c r="B252" t="s">
        <v>274</v>
      </c>
      <c r="C252" t="s">
        <v>692</v>
      </c>
      <c r="D252" t="str">
        <f t="shared" si="15"/>
        <v>AUS</v>
      </c>
      <c r="E252" t="str">
        <f t="shared" si="16"/>
        <v>1201</v>
      </c>
      <c r="F252" t="str">
        <f t="shared" si="17"/>
        <v>14</v>
      </c>
      <c r="G252" t="str">
        <f t="shared" si="18"/>
        <v>W</v>
      </c>
      <c r="H252" t="str">
        <f t="shared" si="19"/>
        <v>AUS-14</v>
      </c>
      <c r="I252">
        <v>1047300</v>
      </c>
      <c r="J252" s="5">
        <v>1.4999999999999999E-2</v>
      </c>
      <c r="K252">
        <v>170400</v>
      </c>
      <c r="L252" s="6">
        <v>9.4042641805478269</v>
      </c>
      <c r="M252" s="6"/>
      <c r="N252" s="6"/>
      <c r="O252" s="6"/>
    </row>
    <row r="253" spans="1:15" x14ac:dyDescent="0.2">
      <c r="A253" t="s">
        <v>693</v>
      </c>
      <c r="B253" t="s">
        <v>694</v>
      </c>
      <c r="C253" t="s">
        <v>695</v>
      </c>
      <c r="D253" t="str">
        <f t="shared" si="15"/>
        <v>USA</v>
      </c>
      <c r="E253" t="str">
        <f t="shared" si="16"/>
        <v>1356</v>
      </c>
      <c r="F253" t="str">
        <f t="shared" si="17"/>
        <v>24</v>
      </c>
      <c r="G253" t="str">
        <f t="shared" si="18"/>
        <v>M</v>
      </c>
      <c r="H253" t="str">
        <f t="shared" si="19"/>
        <v>USA-24</v>
      </c>
      <c r="I253">
        <v>1017300</v>
      </c>
      <c r="J253" s="5">
        <v>1.4999999999999999E-2</v>
      </c>
      <c r="K253">
        <v>317500</v>
      </c>
      <c r="L253" s="6">
        <v>11.340009271901172</v>
      </c>
      <c r="M253" s="6"/>
      <c r="N253" s="6"/>
      <c r="O253" s="6"/>
    </row>
    <row r="254" spans="1:15" x14ac:dyDescent="0.2">
      <c r="A254" t="s">
        <v>696</v>
      </c>
      <c r="B254" t="s">
        <v>697</v>
      </c>
      <c r="C254" t="s">
        <v>698</v>
      </c>
      <c r="D254" t="str">
        <f t="shared" si="15"/>
        <v>AUS</v>
      </c>
      <c r="E254" t="str">
        <f t="shared" si="16"/>
        <v>1167</v>
      </c>
      <c r="F254" t="str">
        <f t="shared" si="17"/>
        <v>16</v>
      </c>
      <c r="G254" t="str">
        <f t="shared" si="18"/>
        <v>W</v>
      </c>
      <c r="H254" t="str">
        <f t="shared" si="19"/>
        <v>AUS-16</v>
      </c>
      <c r="I254">
        <v>563900</v>
      </c>
      <c r="J254" s="5">
        <v>1.4999999999999999E-2</v>
      </c>
      <c r="K254">
        <v>330300</v>
      </c>
      <c r="L254" s="6">
        <v>11.3689034192214</v>
      </c>
      <c r="M254" s="6"/>
      <c r="N254" s="6"/>
      <c r="O254" s="6"/>
    </row>
    <row r="255" spans="1:15" x14ac:dyDescent="0.2">
      <c r="A255" t="s">
        <v>699</v>
      </c>
      <c r="B255" t="s">
        <v>700</v>
      </c>
      <c r="C255" t="s">
        <v>701</v>
      </c>
      <c r="D255" t="str">
        <f t="shared" si="15"/>
        <v>CAN</v>
      </c>
      <c r="E255" t="str">
        <f t="shared" si="16"/>
        <v>1085</v>
      </c>
      <c r="F255" t="str">
        <f t="shared" si="17"/>
        <v>21</v>
      </c>
      <c r="G255" t="str">
        <f t="shared" si="18"/>
        <v>W</v>
      </c>
      <c r="H255" t="str">
        <f t="shared" si="19"/>
        <v>CAN-21</v>
      </c>
      <c r="I255">
        <v>515400</v>
      </c>
      <c r="J255" s="5">
        <v>1.4999999999999999E-2</v>
      </c>
      <c r="K255">
        <v>304500</v>
      </c>
      <c r="L255" s="6">
        <v>9.2650246502426423</v>
      </c>
      <c r="M255" s="6"/>
      <c r="N255" s="6"/>
      <c r="O255" s="6"/>
    </row>
    <row r="256" spans="1:15" x14ac:dyDescent="0.2">
      <c r="A256" t="s">
        <v>702</v>
      </c>
      <c r="B256" t="s">
        <v>703</v>
      </c>
      <c r="C256" t="s">
        <v>704</v>
      </c>
      <c r="D256" t="str">
        <f t="shared" si="15"/>
        <v>GER</v>
      </c>
      <c r="E256" t="str">
        <f t="shared" si="16"/>
        <v>1019</v>
      </c>
      <c r="F256" t="str">
        <f t="shared" si="17"/>
        <v>24</v>
      </c>
      <c r="G256" t="str">
        <f t="shared" si="18"/>
        <v>W</v>
      </c>
      <c r="H256" t="str">
        <f t="shared" si="19"/>
        <v>GER-24</v>
      </c>
      <c r="I256">
        <v>774300</v>
      </c>
      <c r="J256" s="5">
        <v>1.4999999999999999E-2</v>
      </c>
      <c r="K256">
        <v>254400</v>
      </c>
      <c r="L256" s="6">
        <v>9.8195445118632705</v>
      </c>
      <c r="M256" s="6"/>
      <c r="N256" s="6"/>
      <c r="O256" s="6"/>
    </row>
    <row r="257" spans="1:15" x14ac:dyDescent="0.2">
      <c r="A257" t="s">
        <v>705</v>
      </c>
      <c r="B257" t="s">
        <v>706</v>
      </c>
      <c r="C257" t="s">
        <v>48</v>
      </c>
      <c r="D257" t="str">
        <f t="shared" si="15"/>
        <v>ARG</v>
      </c>
      <c r="E257" t="str">
        <f t="shared" si="16"/>
        <v>1299</v>
      </c>
      <c r="F257" t="str">
        <f t="shared" si="17"/>
        <v>19</v>
      </c>
      <c r="G257" t="str">
        <f t="shared" si="18"/>
        <v>M</v>
      </c>
      <c r="H257" t="str">
        <f t="shared" si="19"/>
        <v>ARG-19</v>
      </c>
      <c r="I257">
        <v>1017100</v>
      </c>
      <c r="J257" s="5">
        <v>1.4999999999999999E-2</v>
      </c>
      <c r="K257">
        <v>288900</v>
      </c>
      <c r="L257" s="6">
        <v>14.339580905843528</v>
      </c>
      <c r="M257" s="6"/>
      <c r="N257" s="6"/>
      <c r="O257" s="6"/>
    </row>
    <row r="258" spans="1:15" x14ac:dyDescent="0.2">
      <c r="A258" t="s">
        <v>707</v>
      </c>
      <c r="B258" t="s">
        <v>708</v>
      </c>
      <c r="C258" t="s">
        <v>682</v>
      </c>
      <c r="D258" t="str">
        <f t="shared" si="15"/>
        <v>AUS</v>
      </c>
      <c r="E258" t="str">
        <f t="shared" si="16"/>
        <v>1387</v>
      </c>
      <c r="F258" t="str">
        <f t="shared" si="17"/>
        <v>13</v>
      </c>
      <c r="G258" t="str">
        <f t="shared" si="18"/>
        <v>M</v>
      </c>
      <c r="H258" t="str">
        <f t="shared" si="19"/>
        <v>AUS-13</v>
      </c>
      <c r="I258">
        <v>770100</v>
      </c>
      <c r="J258" s="5">
        <v>1.4999999999999999E-2</v>
      </c>
      <c r="K258">
        <v>336700</v>
      </c>
      <c r="L258" s="6">
        <v>13.810548824652738</v>
      </c>
      <c r="M258" s="6"/>
      <c r="N258" s="6"/>
      <c r="O258" s="6"/>
    </row>
    <row r="259" spans="1:15" x14ac:dyDescent="0.2">
      <c r="A259" t="s">
        <v>709</v>
      </c>
      <c r="B259" t="s">
        <v>710</v>
      </c>
      <c r="C259" t="s">
        <v>16</v>
      </c>
      <c r="D259" t="str">
        <f t="shared" si="15"/>
        <v>GER</v>
      </c>
      <c r="E259" t="str">
        <f t="shared" si="16"/>
        <v>1471</v>
      </c>
      <c r="F259" t="str">
        <f t="shared" si="17"/>
        <v>21</v>
      </c>
      <c r="G259" t="str">
        <f t="shared" si="18"/>
        <v>M</v>
      </c>
      <c r="H259" t="str">
        <f t="shared" si="19"/>
        <v>GER-21</v>
      </c>
      <c r="I259">
        <v>914200</v>
      </c>
      <c r="J259" s="5">
        <v>1.4999999999999999E-2</v>
      </c>
      <c r="K259">
        <v>133800</v>
      </c>
      <c r="L259" s="6">
        <v>14.119186569185503</v>
      </c>
      <c r="M259" s="6"/>
      <c r="N259" s="6"/>
      <c r="O259" s="6"/>
    </row>
    <row r="260" spans="1:15" x14ac:dyDescent="0.2">
      <c r="A260" t="s">
        <v>711</v>
      </c>
      <c r="B260" t="s">
        <v>712</v>
      </c>
      <c r="C260" t="s">
        <v>198</v>
      </c>
      <c r="D260" t="str">
        <f t="shared" si="15"/>
        <v>AUS</v>
      </c>
      <c r="E260" t="str">
        <f t="shared" si="16"/>
        <v>1477</v>
      </c>
      <c r="F260" t="str">
        <f t="shared" si="17"/>
        <v>24</v>
      </c>
      <c r="G260" t="str">
        <f t="shared" si="18"/>
        <v>M</v>
      </c>
      <c r="H260" t="str">
        <f t="shared" si="19"/>
        <v>AUS-24</v>
      </c>
      <c r="I260">
        <v>612700</v>
      </c>
      <c r="J260" s="5">
        <v>1.4999999999999999E-2</v>
      </c>
      <c r="K260">
        <v>309100</v>
      </c>
      <c r="L260" s="6">
        <v>9.4734247372866243</v>
      </c>
      <c r="M260" s="6"/>
      <c r="N260" s="6"/>
      <c r="O260" s="6"/>
    </row>
    <row r="261" spans="1:15" x14ac:dyDescent="0.2">
      <c r="A261" t="s">
        <v>713</v>
      </c>
      <c r="B261" t="s">
        <v>714</v>
      </c>
      <c r="C261" t="s">
        <v>715</v>
      </c>
      <c r="D261" t="str">
        <f t="shared" ref="D261:D324" si="20">LEFT(A261,3)</f>
        <v>AUS</v>
      </c>
      <c r="E261" t="str">
        <f t="shared" ref="E261:E324" si="21">MID(A261,4, 4)</f>
        <v>1351</v>
      </c>
      <c r="F261" t="str">
        <f t="shared" ref="F261:F324" si="22">MID(A261, 9,2)</f>
        <v>18</v>
      </c>
      <c r="G261" t="str">
        <f t="shared" ref="G261:G324" si="23">RIGHT(A261,1)</f>
        <v>W</v>
      </c>
      <c r="H261" t="str">
        <f t="shared" ref="H261:H324" si="24">CONCATENATE(D261,"-", F261)</f>
        <v>AUS-18</v>
      </c>
      <c r="I261">
        <v>543600</v>
      </c>
      <c r="J261" s="5">
        <v>1.4999999999999999E-2</v>
      </c>
      <c r="K261">
        <v>109000</v>
      </c>
      <c r="L261" s="6">
        <v>7.325424264370497</v>
      </c>
      <c r="M261" s="6"/>
      <c r="N261" s="6"/>
      <c r="O261" s="6"/>
    </row>
    <row r="262" spans="1:15" x14ac:dyDescent="0.2">
      <c r="A262" t="s">
        <v>716</v>
      </c>
      <c r="B262" t="s">
        <v>717</v>
      </c>
      <c r="C262" t="s">
        <v>718</v>
      </c>
      <c r="D262" t="str">
        <f t="shared" si="20"/>
        <v>ENG</v>
      </c>
      <c r="E262" t="str">
        <f t="shared" si="21"/>
        <v>1563</v>
      </c>
      <c r="F262" t="str">
        <f t="shared" si="22"/>
        <v>11</v>
      </c>
      <c r="G262" t="str">
        <f t="shared" si="23"/>
        <v>M</v>
      </c>
      <c r="H262" t="str">
        <f t="shared" si="24"/>
        <v>ENG-11</v>
      </c>
      <c r="I262">
        <v>635600</v>
      </c>
      <c r="J262" s="5">
        <v>1.4999999999999999E-2</v>
      </c>
      <c r="K262">
        <v>385200</v>
      </c>
      <c r="L262" s="6">
        <v>10.522472650886904</v>
      </c>
      <c r="M262" s="6"/>
      <c r="N262" s="6"/>
      <c r="O262" s="6"/>
    </row>
    <row r="263" spans="1:15" x14ac:dyDescent="0.2">
      <c r="A263" t="s">
        <v>719</v>
      </c>
      <c r="B263" t="s">
        <v>172</v>
      </c>
      <c r="C263" t="s">
        <v>400</v>
      </c>
      <c r="D263" t="str">
        <f t="shared" si="20"/>
        <v>AUS</v>
      </c>
      <c r="E263" t="str">
        <f t="shared" si="21"/>
        <v>1528</v>
      </c>
      <c r="F263" t="str">
        <f t="shared" si="22"/>
        <v>21</v>
      </c>
      <c r="G263" t="str">
        <f t="shared" si="23"/>
        <v>M</v>
      </c>
      <c r="H263" t="str">
        <f t="shared" si="24"/>
        <v>AUS-21</v>
      </c>
      <c r="I263">
        <v>1040500</v>
      </c>
      <c r="J263" s="5">
        <v>1.4999999999999999E-2</v>
      </c>
      <c r="K263">
        <v>109700</v>
      </c>
      <c r="L263" s="6">
        <v>11.389699734587918</v>
      </c>
      <c r="M263" s="6"/>
      <c r="N263" s="6"/>
      <c r="O263" s="6"/>
    </row>
    <row r="264" spans="1:15" x14ac:dyDescent="0.2">
      <c r="A264" t="s">
        <v>720</v>
      </c>
      <c r="B264" t="s">
        <v>721</v>
      </c>
      <c r="C264" t="s">
        <v>722</v>
      </c>
      <c r="D264" t="str">
        <f t="shared" si="20"/>
        <v>GER</v>
      </c>
      <c r="E264" t="str">
        <f t="shared" si="21"/>
        <v>1519</v>
      </c>
      <c r="F264" t="str">
        <f t="shared" si="22"/>
        <v>10</v>
      </c>
      <c r="G264" t="str">
        <f t="shared" si="23"/>
        <v>W</v>
      </c>
      <c r="H264" t="str">
        <f t="shared" si="24"/>
        <v>GER-10</v>
      </c>
      <c r="I264">
        <v>686300</v>
      </c>
      <c r="J264" s="5">
        <v>1.4999999999999999E-2</v>
      </c>
      <c r="K264">
        <v>180600</v>
      </c>
      <c r="L264" s="6">
        <v>7.6310634464997502</v>
      </c>
      <c r="M264" s="6"/>
      <c r="N264" s="6"/>
      <c r="O264" s="6"/>
    </row>
    <row r="265" spans="1:15" x14ac:dyDescent="0.2">
      <c r="A265" t="s">
        <v>723</v>
      </c>
      <c r="B265" t="s">
        <v>724</v>
      </c>
      <c r="C265" t="s">
        <v>725</v>
      </c>
      <c r="D265" t="str">
        <f t="shared" si="20"/>
        <v>USA</v>
      </c>
      <c r="E265" t="str">
        <f t="shared" si="21"/>
        <v>1543</v>
      </c>
      <c r="F265" t="str">
        <f t="shared" si="22"/>
        <v>20</v>
      </c>
      <c r="G265" t="str">
        <f t="shared" si="23"/>
        <v>W</v>
      </c>
      <c r="H265" t="str">
        <f t="shared" si="24"/>
        <v>USA-20</v>
      </c>
      <c r="I265">
        <v>737700</v>
      </c>
      <c r="J265" s="5">
        <v>1.4999999999999999E-2</v>
      </c>
      <c r="K265">
        <v>219800</v>
      </c>
      <c r="L265" s="6">
        <v>11.741153523314352</v>
      </c>
      <c r="M265" s="6"/>
      <c r="N265" s="6"/>
      <c r="O265" s="6"/>
    </row>
    <row r="266" spans="1:15" x14ac:dyDescent="0.2">
      <c r="A266" t="s">
        <v>726</v>
      </c>
      <c r="B266" t="s">
        <v>727</v>
      </c>
      <c r="C266" t="s">
        <v>566</v>
      </c>
      <c r="D266" t="str">
        <f t="shared" si="20"/>
        <v>USA</v>
      </c>
      <c r="E266" t="str">
        <f t="shared" si="21"/>
        <v>1247</v>
      </c>
      <c r="F266" t="str">
        <f t="shared" si="22"/>
        <v>19</v>
      </c>
      <c r="G266" t="str">
        <f t="shared" si="23"/>
        <v>W</v>
      </c>
      <c r="H266" t="str">
        <f t="shared" si="24"/>
        <v>USA-19</v>
      </c>
      <c r="I266">
        <v>971400</v>
      </c>
      <c r="J266" s="5">
        <v>1.4999999999999999E-2</v>
      </c>
      <c r="K266">
        <v>190300</v>
      </c>
      <c r="L266" s="6">
        <v>12.241699261671791</v>
      </c>
      <c r="M266" s="6"/>
      <c r="N266" s="6"/>
      <c r="O266" s="6"/>
    </row>
    <row r="267" spans="1:15" x14ac:dyDescent="0.2">
      <c r="A267" t="s">
        <v>728</v>
      </c>
      <c r="B267" t="s">
        <v>729</v>
      </c>
      <c r="C267" t="s">
        <v>730</v>
      </c>
      <c r="D267" t="str">
        <f t="shared" si="20"/>
        <v>ENG</v>
      </c>
      <c r="E267" t="str">
        <f t="shared" si="21"/>
        <v>1401</v>
      </c>
      <c r="F267" t="str">
        <f t="shared" si="22"/>
        <v>26</v>
      </c>
      <c r="G267" t="str">
        <f t="shared" si="23"/>
        <v>M</v>
      </c>
      <c r="H267" t="str">
        <f t="shared" si="24"/>
        <v>ENG-26</v>
      </c>
      <c r="I267">
        <v>872900</v>
      </c>
      <c r="J267" s="5">
        <v>1.4999999999999999E-2</v>
      </c>
      <c r="K267">
        <v>320300</v>
      </c>
      <c r="L267" s="6">
        <v>13.030728978281942</v>
      </c>
      <c r="M267" s="6"/>
      <c r="N267" s="6"/>
      <c r="O267" s="6"/>
    </row>
    <row r="268" spans="1:15" x14ac:dyDescent="0.2">
      <c r="A268" t="s">
        <v>731</v>
      </c>
      <c r="B268" t="s">
        <v>732</v>
      </c>
      <c r="C268" t="s">
        <v>733</v>
      </c>
      <c r="D268" t="str">
        <f t="shared" si="20"/>
        <v>JAP</v>
      </c>
      <c r="E268" t="str">
        <f t="shared" si="21"/>
        <v>1007</v>
      </c>
      <c r="F268" t="str">
        <f t="shared" si="22"/>
        <v>18</v>
      </c>
      <c r="G268" t="str">
        <f t="shared" si="23"/>
        <v>M</v>
      </c>
      <c r="H268" t="str">
        <f t="shared" si="24"/>
        <v>JAP-18</v>
      </c>
      <c r="I268">
        <v>1019400</v>
      </c>
      <c r="J268" s="5">
        <v>1.4999999999999999E-2</v>
      </c>
      <c r="K268">
        <v>188800</v>
      </c>
      <c r="L268" s="6">
        <v>10.344507115506438</v>
      </c>
      <c r="M268" s="6"/>
      <c r="N268" s="6"/>
      <c r="O268" s="6"/>
    </row>
    <row r="269" spans="1:15" x14ac:dyDescent="0.2">
      <c r="A269" t="s">
        <v>734</v>
      </c>
      <c r="B269" t="s">
        <v>735</v>
      </c>
      <c r="C269" t="s">
        <v>446</v>
      </c>
      <c r="D269" t="str">
        <f t="shared" si="20"/>
        <v>JAP</v>
      </c>
      <c r="E269" t="str">
        <f t="shared" si="21"/>
        <v>1083</v>
      </c>
      <c r="F269" t="str">
        <f t="shared" si="22"/>
        <v>21</v>
      </c>
      <c r="G269" t="str">
        <f t="shared" si="23"/>
        <v>M</v>
      </c>
      <c r="H269" t="str">
        <f t="shared" si="24"/>
        <v>JAP-21</v>
      </c>
      <c r="I269">
        <v>737100</v>
      </c>
      <c r="J269" s="5">
        <v>1.4999999999999999E-2</v>
      </c>
      <c r="K269">
        <v>394100</v>
      </c>
      <c r="L269" s="6">
        <v>9.7398684251414185</v>
      </c>
      <c r="M269" s="6"/>
      <c r="N269" s="6"/>
      <c r="O269" s="6"/>
    </row>
    <row r="270" spans="1:15" x14ac:dyDescent="0.2">
      <c r="A270" t="s">
        <v>736</v>
      </c>
      <c r="B270" t="s">
        <v>737</v>
      </c>
      <c r="C270" t="s">
        <v>738</v>
      </c>
      <c r="D270" t="str">
        <f t="shared" si="20"/>
        <v>AUS</v>
      </c>
      <c r="E270" t="str">
        <f t="shared" si="21"/>
        <v>1450</v>
      </c>
      <c r="F270" t="str">
        <f t="shared" si="22"/>
        <v>13</v>
      </c>
      <c r="G270" t="str">
        <f t="shared" si="23"/>
        <v>M</v>
      </c>
      <c r="H270" t="str">
        <f t="shared" si="24"/>
        <v>AUS-13</v>
      </c>
      <c r="I270">
        <v>791500</v>
      </c>
      <c r="J270" s="5">
        <v>1.4999999999999999E-2</v>
      </c>
      <c r="K270">
        <v>364300</v>
      </c>
      <c r="L270" s="6">
        <v>10.856383992820685</v>
      </c>
      <c r="M270" s="6"/>
      <c r="N270" s="6"/>
      <c r="O270" s="6"/>
    </row>
    <row r="271" spans="1:15" x14ac:dyDescent="0.2">
      <c r="A271" t="s">
        <v>739</v>
      </c>
      <c r="B271" t="s">
        <v>740</v>
      </c>
      <c r="C271" t="s">
        <v>241</v>
      </c>
      <c r="D271" t="str">
        <f t="shared" si="20"/>
        <v>ARG</v>
      </c>
      <c r="E271" t="str">
        <f t="shared" si="21"/>
        <v>1398</v>
      </c>
      <c r="F271" t="str">
        <f t="shared" si="22"/>
        <v>18</v>
      </c>
      <c r="G271" t="str">
        <f t="shared" si="23"/>
        <v>M</v>
      </c>
      <c r="H271" t="str">
        <f t="shared" si="24"/>
        <v>ARG-18</v>
      </c>
      <c r="I271">
        <v>818600</v>
      </c>
      <c r="J271" s="5">
        <v>1.4999999999999999E-2</v>
      </c>
      <c r="K271">
        <v>261300</v>
      </c>
      <c r="L271" s="6">
        <v>11.914427593631498</v>
      </c>
      <c r="M271" s="6"/>
      <c r="N271" s="6"/>
      <c r="O271" s="6"/>
    </row>
    <row r="272" spans="1:15" x14ac:dyDescent="0.2">
      <c r="A272" t="s">
        <v>741</v>
      </c>
      <c r="B272" t="s">
        <v>24</v>
      </c>
      <c r="C272" t="s">
        <v>566</v>
      </c>
      <c r="D272" t="str">
        <f t="shared" si="20"/>
        <v>ENG</v>
      </c>
      <c r="E272" t="str">
        <f t="shared" si="21"/>
        <v>1515</v>
      </c>
      <c r="F272" t="str">
        <f t="shared" si="22"/>
        <v>22</v>
      </c>
      <c r="G272" t="str">
        <f t="shared" si="23"/>
        <v>W</v>
      </c>
      <c r="H272" t="str">
        <f t="shared" si="24"/>
        <v>ENG-22</v>
      </c>
      <c r="I272">
        <v>954000</v>
      </c>
      <c r="J272" s="5">
        <v>1.4999999999999999E-2</v>
      </c>
      <c r="K272">
        <v>376000</v>
      </c>
      <c r="L272" s="6">
        <v>11.204431414656732</v>
      </c>
      <c r="M272" s="6"/>
      <c r="N272" s="6"/>
      <c r="O272" s="6"/>
    </row>
    <row r="273" spans="1:15" x14ac:dyDescent="0.2">
      <c r="A273" t="s">
        <v>742</v>
      </c>
      <c r="B273" t="s">
        <v>284</v>
      </c>
      <c r="C273" t="s">
        <v>359</v>
      </c>
      <c r="D273" t="str">
        <f t="shared" si="20"/>
        <v>MEX</v>
      </c>
      <c r="E273" t="str">
        <f t="shared" si="21"/>
        <v>1213</v>
      </c>
      <c r="F273" t="str">
        <f t="shared" si="22"/>
        <v>10</v>
      </c>
      <c r="G273" t="str">
        <f t="shared" si="23"/>
        <v>M</v>
      </c>
      <c r="H273" t="str">
        <f t="shared" si="24"/>
        <v>MEX-10</v>
      </c>
      <c r="I273">
        <v>665200</v>
      </c>
      <c r="J273" s="5">
        <v>1.4999999999999999E-2</v>
      </c>
      <c r="K273">
        <v>192500</v>
      </c>
      <c r="L273" s="6">
        <v>13.585870827418271</v>
      </c>
      <c r="M273" s="6"/>
      <c r="N273" s="6"/>
      <c r="O273" s="6"/>
    </row>
    <row r="274" spans="1:15" x14ac:dyDescent="0.2">
      <c r="A274" t="s">
        <v>743</v>
      </c>
      <c r="B274" t="s">
        <v>744</v>
      </c>
      <c r="C274" t="s">
        <v>745</v>
      </c>
      <c r="D274" t="str">
        <f t="shared" si="20"/>
        <v>ENG</v>
      </c>
      <c r="E274" t="str">
        <f t="shared" si="21"/>
        <v>1207</v>
      </c>
      <c r="F274" t="str">
        <f t="shared" si="22"/>
        <v>21</v>
      </c>
      <c r="G274" t="str">
        <f t="shared" si="23"/>
        <v>M</v>
      </c>
      <c r="H274" t="str">
        <f t="shared" si="24"/>
        <v>ENG-21</v>
      </c>
      <c r="I274">
        <v>510500</v>
      </c>
      <c r="J274" s="5">
        <v>1.4999999999999999E-2</v>
      </c>
      <c r="K274">
        <v>107400</v>
      </c>
      <c r="L274" s="6">
        <v>7.2545296818303555</v>
      </c>
      <c r="M274" s="6"/>
      <c r="N274" s="6"/>
      <c r="O274" s="6"/>
    </row>
    <row r="275" spans="1:15" x14ac:dyDescent="0.2">
      <c r="A275" t="s">
        <v>746</v>
      </c>
      <c r="B275" t="s">
        <v>747</v>
      </c>
      <c r="C275" t="s">
        <v>206</v>
      </c>
      <c r="D275" t="str">
        <f t="shared" si="20"/>
        <v>MEX</v>
      </c>
      <c r="E275" t="str">
        <f t="shared" si="21"/>
        <v>1480</v>
      </c>
      <c r="F275" t="str">
        <f t="shared" si="22"/>
        <v>11</v>
      </c>
      <c r="G275" t="str">
        <f t="shared" si="23"/>
        <v>M</v>
      </c>
      <c r="H275" t="str">
        <f t="shared" si="24"/>
        <v>MEX-11</v>
      </c>
      <c r="I275">
        <v>766000</v>
      </c>
      <c r="J275" s="5">
        <v>1.4999999999999999E-2</v>
      </c>
      <c r="K275">
        <v>317100</v>
      </c>
      <c r="L275" s="6">
        <v>7.8017673204710292</v>
      </c>
      <c r="M275" s="6"/>
      <c r="N275" s="6"/>
      <c r="O275" s="6"/>
    </row>
    <row r="276" spans="1:15" x14ac:dyDescent="0.2">
      <c r="A276" t="s">
        <v>748</v>
      </c>
      <c r="B276" t="s">
        <v>249</v>
      </c>
      <c r="C276" t="s">
        <v>749</v>
      </c>
      <c r="D276" t="str">
        <f t="shared" si="20"/>
        <v>USA</v>
      </c>
      <c r="E276" t="str">
        <f t="shared" si="21"/>
        <v>1141</v>
      </c>
      <c r="F276" t="str">
        <f t="shared" si="22"/>
        <v>26</v>
      </c>
      <c r="G276" t="str">
        <f t="shared" si="23"/>
        <v>M</v>
      </c>
      <c r="H276" t="str">
        <f t="shared" si="24"/>
        <v>USA-26</v>
      </c>
      <c r="I276">
        <v>621600</v>
      </c>
      <c r="J276" s="5">
        <v>1.4999999999999999E-2</v>
      </c>
      <c r="K276">
        <v>364900</v>
      </c>
      <c r="L276" s="6">
        <v>12.492487026851798</v>
      </c>
      <c r="M276" s="6"/>
      <c r="N276" s="6"/>
      <c r="O276" s="6"/>
    </row>
    <row r="277" spans="1:15" x14ac:dyDescent="0.2">
      <c r="A277" t="s">
        <v>750</v>
      </c>
      <c r="B277" t="s">
        <v>751</v>
      </c>
      <c r="C277" t="s">
        <v>752</v>
      </c>
      <c r="D277" t="str">
        <f t="shared" si="20"/>
        <v>MEX</v>
      </c>
      <c r="E277" t="str">
        <f t="shared" si="21"/>
        <v>1364</v>
      </c>
      <c r="F277" t="str">
        <f t="shared" si="22"/>
        <v>22</v>
      </c>
      <c r="G277" t="str">
        <f t="shared" si="23"/>
        <v>M</v>
      </c>
      <c r="H277" t="str">
        <f t="shared" si="24"/>
        <v>MEX-22</v>
      </c>
      <c r="I277">
        <v>535100</v>
      </c>
      <c r="J277" s="5">
        <v>1.4999999999999999E-2</v>
      </c>
      <c r="K277">
        <v>178600</v>
      </c>
      <c r="L277" s="6">
        <v>10.307218706920612</v>
      </c>
      <c r="M277" s="6"/>
      <c r="N277" s="6"/>
      <c r="O277" s="6"/>
    </row>
    <row r="278" spans="1:15" x14ac:dyDescent="0.2">
      <c r="A278" t="s">
        <v>753</v>
      </c>
      <c r="B278" t="s">
        <v>282</v>
      </c>
      <c r="C278" t="s">
        <v>754</v>
      </c>
      <c r="D278" t="str">
        <f t="shared" si="20"/>
        <v>JAP</v>
      </c>
      <c r="E278" t="str">
        <f t="shared" si="21"/>
        <v>1250</v>
      </c>
      <c r="F278" t="str">
        <f t="shared" si="22"/>
        <v>20</v>
      </c>
      <c r="G278" t="str">
        <f t="shared" si="23"/>
        <v>W</v>
      </c>
      <c r="H278" t="str">
        <f t="shared" si="24"/>
        <v>JAP-20</v>
      </c>
      <c r="I278">
        <v>555700</v>
      </c>
      <c r="J278" s="5">
        <v>1.4999999999999999E-2</v>
      </c>
      <c r="K278">
        <v>364800</v>
      </c>
      <c r="L278" s="6">
        <v>9.351340410857981</v>
      </c>
      <c r="M278" s="6"/>
      <c r="N278" s="6"/>
      <c r="O278" s="6"/>
    </row>
    <row r="279" spans="1:15" x14ac:dyDescent="0.2">
      <c r="A279" t="s">
        <v>755</v>
      </c>
      <c r="B279" t="s">
        <v>756</v>
      </c>
      <c r="C279" t="s">
        <v>238</v>
      </c>
      <c r="D279" t="str">
        <f t="shared" si="20"/>
        <v>ARG</v>
      </c>
      <c r="E279" t="str">
        <f t="shared" si="21"/>
        <v>1010</v>
      </c>
      <c r="F279" t="str">
        <f t="shared" si="22"/>
        <v>13</v>
      </c>
      <c r="G279" t="str">
        <f t="shared" si="23"/>
        <v>M</v>
      </c>
      <c r="H279" t="str">
        <f t="shared" si="24"/>
        <v>ARG-13</v>
      </c>
      <c r="I279">
        <v>664900</v>
      </c>
      <c r="J279" s="5">
        <v>1.4999999999999999E-2</v>
      </c>
      <c r="K279">
        <v>396100</v>
      </c>
      <c r="L279" s="6">
        <v>13.585228278331803</v>
      </c>
      <c r="M279" s="6"/>
      <c r="N279" s="6"/>
      <c r="O279" s="6"/>
    </row>
    <row r="280" spans="1:15" x14ac:dyDescent="0.2">
      <c r="A280" t="s">
        <v>757</v>
      </c>
      <c r="B280" t="s">
        <v>758</v>
      </c>
      <c r="C280" t="s">
        <v>759</v>
      </c>
      <c r="D280" t="str">
        <f t="shared" si="20"/>
        <v>USA</v>
      </c>
      <c r="E280" t="str">
        <f t="shared" si="21"/>
        <v>1115</v>
      </c>
      <c r="F280" t="str">
        <f t="shared" si="22"/>
        <v>24</v>
      </c>
      <c r="G280" t="str">
        <f t="shared" si="23"/>
        <v>M</v>
      </c>
      <c r="H280" t="str">
        <f t="shared" si="24"/>
        <v>USA-24</v>
      </c>
      <c r="I280">
        <v>931600</v>
      </c>
      <c r="J280" s="5">
        <v>1.4999999999999999E-2</v>
      </c>
      <c r="K280">
        <v>170200</v>
      </c>
      <c r="L280" s="6">
        <v>13.156454416200562</v>
      </c>
      <c r="M280" s="6"/>
      <c r="N280" s="6"/>
      <c r="O280" s="6"/>
    </row>
    <row r="281" spans="1:15" x14ac:dyDescent="0.2">
      <c r="A281" t="s">
        <v>760</v>
      </c>
      <c r="B281" t="s">
        <v>761</v>
      </c>
      <c r="C281" t="s">
        <v>762</v>
      </c>
      <c r="D281" t="str">
        <f t="shared" si="20"/>
        <v>JAP</v>
      </c>
      <c r="E281" t="str">
        <f t="shared" si="21"/>
        <v>1015</v>
      </c>
      <c r="F281" t="str">
        <f t="shared" si="22"/>
        <v>22</v>
      </c>
      <c r="G281" t="str">
        <f t="shared" si="23"/>
        <v>M</v>
      </c>
      <c r="H281" t="str">
        <f t="shared" si="24"/>
        <v>JAP-22</v>
      </c>
      <c r="I281">
        <v>858300</v>
      </c>
      <c r="J281" s="5">
        <v>1.4999999999999999E-2</v>
      </c>
      <c r="K281">
        <v>142600</v>
      </c>
      <c r="L281" s="6">
        <v>8.999458256073904</v>
      </c>
      <c r="M281" s="6"/>
      <c r="N281" s="6"/>
      <c r="O281" s="6"/>
    </row>
    <row r="282" spans="1:15" x14ac:dyDescent="0.2">
      <c r="A282" t="s">
        <v>763</v>
      </c>
      <c r="B282" t="s">
        <v>764</v>
      </c>
      <c r="C282" t="s">
        <v>765</v>
      </c>
      <c r="D282" t="str">
        <f t="shared" si="20"/>
        <v>GER</v>
      </c>
      <c r="E282" t="str">
        <f t="shared" si="21"/>
        <v>1333</v>
      </c>
      <c r="F282" t="str">
        <f t="shared" si="22"/>
        <v>21</v>
      </c>
      <c r="G282" t="str">
        <f t="shared" si="23"/>
        <v>W</v>
      </c>
      <c r="H282" t="str">
        <f t="shared" si="24"/>
        <v>GER-21</v>
      </c>
      <c r="I282">
        <v>599500</v>
      </c>
      <c r="J282" s="5">
        <v>1.4999999999999999E-2</v>
      </c>
      <c r="K282">
        <v>372300</v>
      </c>
      <c r="L282" s="6">
        <v>8.4451525774820961</v>
      </c>
      <c r="M282" s="6"/>
      <c r="N282" s="6"/>
      <c r="O282" s="6"/>
    </row>
    <row r="283" spans="1:15" x14ac:dyDescent="0.2">
      <c r="A283" t="s">
        <v>766</v>
      </c>
      <c r="B283" t="s">
        <v>767</v>
      </c>
      <c r="C283" t="s">
        <v>674</v>
      </c>
      <c r="D283" t="str">
        <f t="shared" si="20"/>
        <v>ENG</v>
      </c>
      <c r="E283" t="str">
        <f t="shared" si="21"/>
        <v>1429</v>
      </c>
      <c r="F283" t="str">
        <f t="shared" si="22"/>
        <v>16</v>
      </c>
      <c r="G283" t="str">
        <f t="shared" si="23"/>
        <v>M</v>
      </c>
      <c r="H283" t="str">
        <f t="shared" si="24"/>
        <v>ENG-16</v>
      </c>
      <c r="I283">
        <v>729500</v>
      </c>
      <c r="J283" s="5">
        <v>1.4999999999999999E-2</v>
      </c>
      <c r="K283">
        <v>165400</v>
      </c>
      <c r="L283" s="6">
        <v>8.7235905149509332</v>
      </c>
      <c r="M283" s="6"/>
      <c r="N283" s="6"/>
      <c r="O283" s="6"/>
    </row>
    <row r="284" spans="1:15" x14ac:dyDescent="0.2">
      <c r="A284" t="s">
        <v>768</v>
      </c>
      <c r="B284" t="s">
        <v>769</v>
      </c>
      <c r="C284" t="s">
        <v>770</v>
      </c>
      <c r="D284" t="str">
        <f t="shared" si="20"/>
        <v>ARG</v>
      </c>
      <c r="E284" t="str">
        <f t="shared" si="21"/>
        <v>1195</v>
      </c>
      <c r="F284" t="str">
        <f t="shared" si="22"/>
        <v>18</v>
      </c>
      <c r="G284" t="str">
        <f t="shared" si="23"/>
        <v>W</v>
      </c>
      <c r="H284" t="str">
        <f t="shared" si="24"/>
        <v>ARG-18</v>
      </c>
      <c r="I284">
        <v>682500</v>
      </c>
      <c r="J284" s="5">
        <v>1.4999999999999999E-2</v>
      </c>
      <c r="K284">
        <v>93100</v>
      </c>
      <c r="L284" s="6">
        <v>10.622924491404508</v>
      </c>
      <c r="M284" s="6"/>
      <c r="N284" s="6"/>
      <c r="O284" s="6"/>
    </row>
    <row r="285" spans="1:15" x14ac:dyDescent="0.2">
      <c r="A285" t="s">
        <v>771</v>
      </c>
      <c r="B285" t="s">
        <v>772</v>
      </c>
      <c r="C285" t="s">
        <v>773</v>
      </c>
      <c r="D285" t="str">
        <f t="shared" si="20"/>
        <v>ENG</v>
      </c>
      <c r="E285" t="str">
        <f t="shared" si="21"/>
        <v>1287</v>
      </c>
      <c r="F285" t="str">
        <f t="shared" si="22"/>
        <v>18</v>
      </c>
      <c r="G285" t="str">
        <f t="shared" si="23"/>
        <v>W</v>
      </c>
      <c r="H285" t="str">
        <f t="shared" si="24"/>
        <v>ENG-18</v>
      </c>
      <c r="I285">
        <v>933600</v>
      </c>
      <c r="J285" s="5">
        <v>1.4999999999999999E-2</v>
      </c>
      <c r="K285">
        <v>108000</v>
      </c>
      <c r="L285" s="6">
        <v>14.160738076777006</v>
      </c>
      <c r="M285" s="6"/>
      <c r="N285" s="6"/>
      <c r="O285" s="6"/>
    </row>
    <row r="286" spans="1:15" x14ac:dyDescent="0.2">
      <c r="A286" t="s">
        <v>774</v>
      </c>
      <c r="B286" t="s">
        <v>775</v>
      </c>
      <c r="C286" t="s">
        <v>776</v>
      </c>
      <c r="D286" t="str">
        <f t="shared" si="20"/>
        <v>GER</v>
      </c>
      <c r="E286" t="str">
        <f t="shared" si="21"/>
        <v>1154</v>
      </c>
      <c r="F286" t="str">
        <f t="shared" si="22"/>
        <v>14</v>
      </c>
      <c r="G286" t="str">
        <f t="shared" si="23"/>
        <v>W</v>
      </c>
      <c r="H286" t="str">
        <f t="shared" si="24"/>
        <v>GER-14</v>
      </c>
      <c r="I286">
        <v>659500</v>
      </c>
      <c r="J286" s="5">
        <v>1.4999999999999999E-2</v>
      </c>
      <c r="K286">
        <v>198500</v>
      </c>
      <c r="L286" s="6">
        <v>12.573662394775406</v>
      </c>
      <c r="M286" s="6"/>
      <c r="N286" s="6"/>
      <c r="O286" s="6"/>
    </row>
    <row r="287" spans="1:15" x14ac:dyDescent="0.2">
      <c r="A287" t="s">
        <v>777</v>
      </c>
      <c r="B287" t="s">
        <v>778</v>
      </c>
      <c r="C287" t="s">
        <v>779</v>
      </c>
      <c r="D287" t="str">
        <f t="shared" si="20"/>
        <v>USA</v>
      </c>
      <c r="E287" t="str">
        <f t="shared" si="21"/>
        <v>1409</v>
      </c>
      <c r="F287" t="str">
        <f t="shared" si="22"/>
        <v>10</v>
      </c>
      <c r="G287" t="str">
        <f t="shared" si="23"/>
        <v>M</v>
      </c>
      <c r="H287" t="str">
        <f t="shared" si="24"/>
        <v>USA-10</v>
      </c>
      <c r="I287">
        <v>615100</v>
      </c>
      <c r="J287" s="5">
        <v>1.4999999999999999E-2</v>
      </c>
      <c r="K287">
        <v>344600</v>
      </c>
      <c r="L287" s="6">
        <v>12.478565129978357</v>
      </c>
      <c r="M287" s="6"/>
      <c r="N287" s="6"/>
      <c r="O287" s="6"/>
    </row>
    <row r="288" spans="1:15" x14ac:dyDescent="0.2">
      <c r="A288" t="s">
        <v>780</v>
      </c>
      <c r="B288" t="s">
        <v>781</v>
      </c>
      <c r="C288" t="s">
        <v>220</v>
      </c>
      <c r="D288" t="str">
        <f t="shared" si="20"/>
        <v>USA</v>
      </c>
      <c r="E288" t="str">
        <f t="shared" si="21"/>
        <v>1397</v>
      </c>
      <c r="F288" t="str">
        <f t="shared" si="22"/>
        <v>23</v>
      </c>
      <c r="G288" t="str">
        <f t="shared" si="23"/>
        <v>W</v>
      </c>
      <c r="H288" t="str">
        <f t="shared" si="24"/>
        <v>USA-23</v>
      </c>
      <c r="I288">
        <v>809200</v>
      </c>
      <c r="J288" s="5">
        <v>1.4999999999999999E-2</v>
      </c>
      <c r="K288">
        <v>91000</v>
      </c>
      <c r="L288" s="6">
        <v>10.894294388922212</v>
      </c>
      <c r="M288" s="6"/>
      <c r="N288" s="6"/>
      <c r="O288" s="6"/>
    </row>
    <row r="289" spans="1:15" x14ac:dyDescent="0.2">
      <c r="A289" t="s">
        <v>782</v>
      </c>
      <c r="B289" t="s">
        <v>783</v>
      </c>
      <c r="C289" t="s">
        <v>784</v>
      </c>
      <c r="D289" t="str">
        <f t="shared" si="20"/>
        <v>MEX</v>
      </c>
      <c r="E289" t="str">
        <f t="shared" si="21"/>
        <v>1437</v>
      </c>
      <c r="F289" t="str">
        <f t="shared" si="22"/>
        <v>13</v>
      </c>
      <c r="G289" t="str">
        <f t="shared" si="23"/>
        <v>M</v>
      </c>
      <c r="H289" t="str">
        <f t="shared" si="24"/>
        <v>MEX-13</v>
      </c>
      <c r="I289">
        <v>800400</v>
      </c>
      <c r="J289" s="5">
        <v>1.4999999999999999E-2</v>
      </c>
      <c r="K289">
        <v>139100</v>
      </c>
      <c r="L289" s="6">
        <v>9.8754462823858606</v>
      </c>
      <c r="M289" s="6"/>
      <c r="N289" s="6"/>
      <c r="O289" s="6"/>
    </row>
    <row r="290" spans="1:15" x14ac:dyDescent="0.2">
      <c r="A290" t="s">
        <v>785</v>
      </c>
      <c r="B290" t="s">
        <v>143</v>
      </c>
      <c r="C290" t="s">
        <v>786</v>
      </c>
      <c r="D290" t="str">
        <f t="shared" si="20"/>
        <v>JAP</v>
      </c>
      <c r="E290" t="str">
        <f t="shared" si="21"/>
        <v>1045</v>
      </c>
      <c r="F290" t="str">
        <f t="shared" si="22"/>
        <v>24</v>
      </c>
      <c r="G290" t="str">
        <f t="shared" si="23"/>
        <v>M</v>
      </c>
      <c r="H290" t="str">
        <f t="shared" si="24"/>
        <v>JAP-24</v>
      </c>
      <c r="I290">
        <v>940400</v>
      </c>
      <c r="J290" s="5">
        <v>1.4999999999999999E-2</v>
      </c>
      <c r="K290">
        <v>297000</v>
      </c>
      <c r="L290" s="6">
        <v>10.175302522736914</v>
      </c>
      <c r="M290" s="6"/>
      <c r="N290" s="6"/>
      <c r="O290" s="6"/>
    </row>
    <row r="291" spans="1:15" x14ac:dyDescent="0.2">
      <c r="A291" t="s">
        <v>787</v>
      </c>
      <c r="B291" t="s">
        <v>788</v>
      </c>
      <c r="C291" t="s">
        <v>789</v>
      </c>
      <c r="D291" t="str">
        <f t="shared" si="20"/>
        <v>AUS</v>
      </c>
      <c r="E291" t="str">
        <f t="shared" si="21"/>
        <v>1172</v>
      </c>
      <c r="F291" t="str">
        <f t="shared" si="22"/>
        <v>23</v>
      </c>
      <c r="G291" t="str">
        <f t="shared" si="23"/>
        <v>W</v>
      </c>
      <c r="H291" t="str">
        <f t="shared" si="24"/>
        <v>AUS-23</v>
      </c>
      <c r="I291">
        <v>672800</v>
      </c>
      <c r="J291" s="5">
        <v>1.4999999999999999E-2</v>
      </c>
      <c r="K291">
        <v>225400</v>
      </c>
      <c r="L291" s="6">
        <v>8.602148737608756</v>
      </c>
      <c r="M291" s="6"/>
      <c r="N291" s="6"/>
      <c r="O291" s="6"/>
    </row>
    <row r="292" spans="1:15" x14ac:dyDescent="0.2">
      <c r="A292" t="s">
        <v>790</v>
      </c>
      <c r="B292" t="s">
        <v>791</v>
      </c>
      <c r="C292" t="s">
        <v>375</v>
      </c>
      <c r="D292" t="str">
        <f t="shared" si="20"/>
        <v>GER</v>
      </c>
      <c r="E292" t="str">
        <f t="shared" si="21"/>
        <v>1245</v>
      </c>
      <c r="F292" t="str">
        <f t="shared" si="22"/>
        <v>10</v>
      </c>
      <c r="G292" t="str">
        <f t="shared" si="23"/>
        <v>W</v>
      </c>
      <c r="H292" t="str">
        <f t="shared" si="24"/>
        <v>GER-10</v>
      </c>
      <c r="I292">
        <v>645400</v>
      </c>
      <c r="J292" s="5">
        <v>1.4999999999999999E-2</v>
      </c>
      <c r="K292">
        <v>319000</v>
      </c>
      <c r="L292" s="6">
        <v>11.543462587711478</v>
      </c>
      <c r="M292" s="6"/>
      <c r="N292" s="6"/>
      <c r="O292" s="6"/>
    </row>
    <row r="293" spans="1:15" x14ac:dyDescent="0.2">
      <c r="A293" t="s">
        <v>792</v>
      </c>
      <c r="B293" t="s">
        <v>463</v>
      </c>
      <c r="C293" t="s">
        <v>793</v>
      </c>
      <c r="D293" t="str">
        <f t="shared" si="20"/>
        <v>ENG</v>
      </c>
      <c r="E293" t="str">
        <f t="shared" si="21"/>
        <v>1260</v>
      </c>
      <c r="F293" t="str">
        <f t="shared" si="22"/>
        <v>15</v>
      </c>
      <c r="G293" t="str">
        <f t="shared" si="23"/>
        <v>W</v>
      </c>
      <c r="H293" t="str">
        <f t="shared" si="24"/>
        <v>ENG-15</v>
      </c>
      <c r="I293">
        <v>500400</v>
      </c>
      <c r="J293" s="5">
        <v>1.4999999999999999E-2</v>
      </c>
      <c r="K293">
        <v>323400</v>
      </c>
      <c r="L293" s="6">
        <v>12.232897195919314</v>
      </c>
      <c r="M293" s="6"/>
      <c r="N293" s="6"/>
      <c r="O293" s="6"/>
    </row>
    <row r="294" spans="1:15" x14ac:dyDescent="0.2">
      <c r="A294" t="s">
        <v>794</v>
      </c>
      <c r="B294" t="s">
        <v>795</v>
      </c>
      <c r="C294" t="s">
        <v>796</v>
      </c>
      <c r="D294" t="str">
        <f t="shared" si="20"/>
        <v>USA</v>
      </c>
      <c r="E294" t="str">
        <f t="shared" si="21"/>
        <v>1143</v>
      </c>
      <c r="F294" t="str">
        <f t="shared" si="22"/>
        <v>26</v>
      </c>
      <c r="G294" t="str">
        <f t="shared" si="23"/>
        <v>M</v>
      </c>
      <c r="H294" t="str">
        <f t="shared" si="24"/>
        <v>USA-26</v>
      </c>
      <c r="I294">
        <v>863300</v>
      </c>
      <c r="J294" s="5">
        <v>1.4999999999999999E-2</v>
      </c>
      <c r="K294">
        <v>252100</v>
      </c>
      <c r="L294" s="6">
        <v>9.0101674075150129</v>
      </c>
      <c r="M294" s="6"/>
      <c r="N294" s="6"/>
      <c r="O294" s="6"/>
    </row>
    <row r="295" spans="1:15" x14ac:dyDescent="0.2">
      <c r="A295" t="s">
        <v>797</v>
      </c>
      <c r="B295" t="s">
        <v>798</v>
      </c>
      <c r="C295" t="s">
        <v>799</v>
      </c>
      <c r="D295" t="str">
        <f t="shared" si="20"/>
        <v>ENG</v>
      </c>
      <c r="E295" t="str">
        <f t="shared" si="21"/>
        <v>1541</v>
      </c>
      <c r="F295" t="str">
        <f t="shared" si="22"/>
        <v>22</v>
      </c>
      <c r="G295" t="str">
        <f t="shared" si="23"/>
        <v>M</v>
      </c>
      <c r="H295" t="str">
        <f t="shared" si="24"/>
        <v>ENG-22</v>
      </c>
      <c r="I295">
        <v>775700</v>
      </c>
      <c r="J295" s="5">
        <v>1.4999999999999999E-2</v>
      </c>
      <c r="K295">
        <v>232500</v>
      </c>
      <c r="L295" s="6">
        <v>13.822543074266781</v>
      </c>
      <c r="M295" s="6"/>
      <c r="N295" s="6"/>
      <c r="O295" s="6"/>
    </row>
    <row r="296" spans="1:15" x14ac:dyDescent="0.2">
      <c r="A296" t="s">
        <v>800</v>
      </c>
      <c r="B296" t="s">
        <v>302</v>
      </c>
      <c r="C296" t="s">
        <v>657</v>
      </c>
      <c r="D296" t="str">
        <f t="shared" si="20"/>
        <v>ENG</v>
      </c>
      <c r="E296" t="str">
        <f t="shared" si="21"/>
        <v>1013</v>
      </c>
      <c r="F296" t="str">
        <f t="shared" si="22"/>
        <v>14</v>
      </c>
      <c r="G296" t="str">
        <f t="shared" si="23"/>
        <v>W</v>
      </c>
      <c r="H296" t="str">
        <f t="shared" si="24"/>
        <v>ENG-14</v>
      </c>
      <c r="I296">
        <v>518300</v>
      </c>
      <c r="J296" s="5">
        <v>1.4999999999999999E-2</v>
      </c>
      <c r="K296">
        <v>358700</v>
      </c>
      <c r="L296" s="6">
        <v>11.271235958078485</v>
      </c>
      <c r="M296" s="6"/>
      <c r="N296" s="6"/>
      <c r="O296" s="6"/>
    </row>
    <row r="297" spans="1:15" x14ac:dyDescent="0.2">
      <c r="A297" t="s">
        <v>801</v>
      </c>
      <c r="B297" t="s">
        <v>802</v>
      </c>
      <c r="C297" t="s">
        <v>803</v>
      </c>
      <c r="D297" t="str">
        <f t="shared" si="20"/>
        <v>ARG</v>
      </c>
      <c r="E297" t="str">
        <f t="shared" si="21"/>
        <v>1405</v>
      </c>
      <c r="F297" t="str">
        <f t="shared" si="22"/>
        <v>12</v>
      </c>
      <c r="G297" t="str">
        <f t="shared" si="23"/>
        <v>M</v>
      </c>
      <c r="H297" t="str">
        <f t="shared" si="24"/>
        <v>ARG-12</v>
      </c>
      <c r="I297">
        <v>536700</v>
      </c>
      <c r="J297" s="5">
        <v>1.4999999999999999E-2</v>
      </c>
      <c r="K297">
        <v>161600</v>
      </c>
      <c r="L297" s="6">
        <v>9.3106456353817659</v>
      </c>
      <c r="M297" s="6"/>
      <c r="N297" s="6"/>
      <c r="O297" s="6"/>
    </row>
    <row r="298" spans="1:15" x14ac:dyDescent="0.2">
      <c r="A298" t="s">
        <v>804</v>
      </c>
      <c r="B298" t="s">
        <v>805</v>
      </c>
      <c r="C298" t="s">
        <v>186</v>
      </c>
      <c r="D298" t="str">
        <f t="shared" si="20"/>
        <v>ENG</v>
      </c>
      <c r="E298" t="str">
        <f t="shared" si="21"/>
        <v>1395</v>
      </c>
      <c r="F298" t="str">
        <f t="shared" si="22"/>
        <v>14</v>
      </c>
      <c r="G298" t="str">
        <f t="shared" si="23"/>
        <v>W</v>
      </c>
      <c r="H298" t="str">
        <f t="shared" si="24"/>
        <v>ENG-14</v>
      </c>
      <c r="I298">
        <v>965000</v>
      </c>
      <c r="J298" s="5">
        <v>1.4999999999999999E-2</v>
      </c>
      <c r="K298">
        <v>219800</v>
      </c>
      <c r="L298" s="6">
        <v>10.227991547827171</v>
      </c>
      <c r="M298" s="6"/>
      <c r="N298" s="6"/>
      <c r="O298" s="6"/>
    </row>
    <row r="299" spans="1:15" x14ac:dyDescent="0.2">
      <c r="A299" t="s">
        <v>806</v>
      </c>
      <c r="B299" t="s">
        <v>807</v>
      </c>
      <c r="C299" t="s">
        <v>808</v>
      </c>
      <c r="D299" t="str">
        <f t="shared" si="20"/>
        <v>AUS</v>
      </c>
      <c r="E299" t="str">
        <f t="shared" si="21"/>
        <v>1579</v>
      </c>
      <c r="F299" t="str">
        <f t="shared" si="22"/>
        <v>26</v>
      </c>
      <c r="G299" t="str">
        <f t="shared" si="23"/>
        <v>M</v>
      </c>
      <c r="H299" t="str">
        <f t="shared" si="24"/>
        <v>AUS-26</v>
      </c>
      <c r="I299">
        <v>1011300</v>
      </c>
      <c r="J299" s="5">
        <v>1.4999999999999999E-2</v>
      </c>
      <c r="K299">
        <v>323600</v>
      </c>
      <c r="L299" s="6">
        <v>12.327158290171841</v>
      </c>
      <c r="M299" s="6"/>
      <c r="N299" s="6"/>
      <c r="O299" s="6"/>
    </row>
    <row r="300" spans="1:15" x14ac:dyDescent="0.2">
      <c r="A300" t="s">
        <v>809</v>
      </c>
      <c r="B300" t="s">
        <v>810</v>
      </c>
      <c r="C300" t="s">
        <v>22</v>
      </c>
      <c r="D300" t="str">
        <f t="shared" si="20"/>
        <v>ARG</v>
      </c>
      <c r="E300" t="str">
        <f t="shared" si="21"/>
        <v>1355</v>
      </c>
      <c r="F300" t="str">
        <f t="shared" si="22"/>
        <v>14</v>
      </c>
      <c r="G300" t="str">
        <f t="shared" si="23"/>
        <v>M</v>
      </c>
      <c r="H300" t="str">
        <f t="shared" si="24"/>
        <v>ARG-14</v>
      </c>
      <c r="I300">
        <v>560300</v>
      </c>
      <c r="J300" s="5">
        <v>1.4999999999999999E-2</v>
      </c>
      <c r="K300">
        <v>119000</v>
      </c>
      <c r="L300" s="6">
        <v>13.361192830183802</v>
      </c>
      <c r="M300" s="6"/>
      <c r="N300" s="6"/>
      <c r="O300" s="6"/>
    </row>
    <row r="301" spans="1:15" x14ac:dyDescent="0.2">
      <c r="A301" t="s">
        <v>811</v>
      </c>
      <c r="B301" t="s">
        <v>812</v>
      </c>
      <c r="C301" t="s">
        <v>338</v>
      </c>
      <c r="D301" t="str">
        <f t="shared" si="20"/>
        <v>AUS</v>
      </c>
      <c r="E301" t="str">
        <f t="shared" si="21"/>
        <v>1592</v>
      </c>
      <c r="F301" t="str">
        <f t="shared" si="22"/>
        <v>17</v>
      </c>
      <c r="G301" t="str">
        <f t="shared" si="23"/>
        <v>M</v>
      </c>
      <c r="H301" t="str">
        <f t="shared" si="24"/>
        <v>AUS-17</v>
      </c>
      <c r="I301">
        <v>820600</v>
      </c>
      <c r="J301" s="5">
        <v>1.4999999999999999E-2</v>
      </c>
      <c r="K301">
        <v>206400</v>
      </c>
      <c r="L301" s="6">
        <v>10.91871125420794</v>
      </c>
      <c r="M301" s="6"/>
      <c r="N301" s="6"/>
      <c r="O301" s="6"/>
    </row>
    <row r="302" spans="1:15" x14ac:dyDescent="0.2">
      <c r="A302" t="s">
        <v>813</v>
      </c>
      <c r="B302" t="s">
        <v>814</v>
      </c>
      <c r="C302" t="s">
        <v>815</v>
      </c>
      <c r="D302" t="str">
        <f t="shared" si="20"/>
        <v>MEX</v>
      </c>
      <c r="E302" t="str">
        <f t="shared" si="21"/>
        <v>1366</v>
      </c>
      <c r="F302" t="str">
        <f t="shared" si="22"/>
        <v>23</v>
      </c>
      <c r="G302" t="str">
        <f t="shared" si="23"/>
        <v>M</v>
      </c>
      <c r="H302" t="str">
        <f t="shared" si="24"/>
        <v>MEX-23</v>
      </c>
      <c r="I302">
        <v>834100</v>
      </c>
      <c r="J302" s="5">
        <v>1.4999999999999999E-2</v>
      </c>
      <c r="K302">
        <v>176300</v>
      </c>
      <c r="L302" s="6">
        <v>9.9476259630989361</v>
      </c>
      <c r="M302" s="6"/>
      <c r="N302" s="6"/>
      <c r="O302" s="6"/>
    </row>
    <row r="303" spans="1:15" x14ac:dyDescent="0.2">
      <c r="A303" t="s">
        <v>816</v>
      </c>
      <c r="B303" t="s">
        <v>817</v>
      </c>
      <c r="C303" t="s">
        <v>818</v>
      </c>
      <c r="D303" t="str">
        <f t="shared" si="20"/>
        <v>ARG</v>
      </c>
      <c r="E303" t="str">
        <f t="shared" si="21"/>
        <v>1268</v>
      </c>
      <c r="F303" t="str">
        <f t="shared" si="22"/>
        <v>23</v>
      </c>
      <c r="G303" t="str">
        <f t="shared" si="23"/>
        <v>M</v>
      </c>
      <c r="H303" t="str">
        <f t="shared" si="24"/>
        <v>ARG-23</v>
      </c>
      <c r="I303">
        <v>927600</v>
      </c>
      <c r="J303" s="5">
        <v>1.4999999999999999E-2</v>
      </c>
      <c r="K303">
        <v>147300</v>
      </c>
      <c r="L303" s="6">
        <v>14.147887095047675</v>
      </c>
      <c r="M303" s="6"/>
      <c r="N303" s="6"/>
      <c r="O303" s="6"/>
    </row>
    <row r="304" spans="1:15" x14ac:dyDescent="0.2">
      <c r="A304" t="s">
        <v>819</v>
      </c>
      <c r="B304" t="s">
        <v>820</v>
      </c>
      <c r="C304" t="s">
        <v>821</v>
      </c>
      <c r="D304" t="str">
        <f t="shared" si="20"/>
        <v>MEX</v>
      </c>
      <c r="E304" t="str">
        <f t="shared" si="21"/>
        <v>1365</v>
      </c>
      <c r="F304" t="str">
        <f t="shared" si="22"/>
        <v>14</v>
      </c>
      <c r="G304" t="str">
        <f t="shared" si="23"/>
        <v>M</v>
      </c>
      <c r="H304" t="str">
        <f t="shared" si="24"/>
        <v>MEX-14</v>
      </c>
      <c r="I304">
        <v>722400</v>
      </c>
      <c r="J304" s="5">
        <v>1.4999999999999999E-2</v>
      </c>
      <c r="K304">
        <v>218100</v>
      </c>
      <c r="L304" s="6">
        <v>12.708383519904558</v>
      </c>
      <c r="M304" s="6"/>
      <c r="N304" s="6"/>
      <c r="O304" s="6"/>
    </row>
    <row r="305" spans="1:15" x14ac:dyDescent="0.2">
      <c r="A305" t="s">
        <v>822</v>
      </c>
      <c r="B305" t="s">
        <v>823</v>
      </c>
      <c r="C305" t="s">
        <v>824</v>
      </c>
      <c r="D305" t="str">
        <f t="shared" si="20"/>
        <v>ARG</v>
      </c>
      <c r="E305" t="str">
        <f t="shared" si="21"/>
        <v>1112</v>
      </c>
      <c r="F305" t="str">
        <f t="shared" si="22"/>
        <v>15</v>
      </c>
      <c r="G305" t="str">
        <f t="shared" si="23"/>
        <v>W</v>
      </c>
      <c r="H305" t="str">
        <f t="shared" si="24"/>
        <v>ARG-15</v>
      </c>
      <c r="I305">
        <v>1039900</v>
      </c>
      <c r="J305" s="5">
        <v>1.4999999999999999E-2</v>
      </c>
      <c r="K305">
        <v>306000</v>
      </c>
      <c r="L305" s="6">
        <v>14.388414636414986</v>
      </c>
      <c r="M305" s="6"/>
      <c r="N305" s="6"/>
      <c r="O305" s="6"/>
    </row>
    <row r="306" spans="1:15" x14ac:dyDescent="0.2">
      <c r="A306" t="s">
        <v>825</v>
      </c>
      <c r="B306" t="s">
        <v>826</v>
      </c>
      <c r="C306" t="s">
        <v>827</v>
      </c>
      <c r="D306" t="str">
        <f t="shared" si="20"/>
        <v>ARG</v>
      </c>
      <c r="E306" t="str">
        <f t="shared" si="21"/>
        <v>1043</v>
      </c>
      <c r="F306" t="str">
        <f t="shared" si="22"/>
        <v>21</v>
      </c>
      <c r="G306" t="str">
        <f t="shared" si="23"/>
        <v>W</v>
      </c>
      <c r="H306" t="str">
        <f t="shared" si="24"/>
        <v>ARG-21</v>
      </c>
      <c r="I306">
        <v>676300</v>
      </c>
      <c r="J306" s="5">
        <v>1.4999999999999999E-2</v>
      </c>
      <c r="K306">
        <v>340400</v>
      </c>
      <c r="L306" s="6">
        <v>8.6096451436175325</v>
      </c>
      <c r="M306" s="6"/>
      <c r="N306" s="6"/>
      <c r="O306" s="6"/>
    </row>
    <row r="307" spans="1:15" x14ac:dyDescent="0.2">
      <c r="A307" t="s">
        <v>828</v>
      </c>
      <c r="B307" t="s">
        <v>829</v>
      </c>
      <c r="C307" t="s">
        <v>830</v>
      </c>
      <c r="D307" t="str">
        <f t="shared" si="20"/>
        <v>GER</v>
      </c>
      <c r="E307" t="str">
        <f t="shared" si="21"/>
        <v>1425</v>
      </c>
      <c r="F307" t="str">
        <f t="shared" si="22"/>
        <v>17</v>
      </c>
      <c r="G307" t="str">
        <f t="shared" si="23"/>
        <v>W</v>
      </c>
      <c r="H307" t="str">
        <f t="shared" si="24"/>
        <v>GER-17</v>
      </c>
      <c r="I307">
        <v>951900</v>
      </c>
      <c r="J307" s="5">
        <v>1.4999999999999999E-2</v>
      </c>
      <c r="K307">
        <v>249600</v>
      </c>
      <c r="L307" s="6">
        <v>12.199933571051465</v>
      </c>
      <c r="M307" s="6"/>
      <c r="N307" s="6"/>
      <c r="O307" s="6"/>
    </row>
    <row r="308" spans="1:15" x14ac:dyDescent="0.2">
      <c r="A308" t="s">
        <v>831</v>
      </c>
      <c r="B308" t="s">
        <v>49</v>
      </c>
      <c r="C308" t="s">
        <v>155</v>
      </c>
      <c r="D308" t="str">
        <f t="shared" si="20"/>
        <v>MEX</v>
      </c>
      <c r="E308" t="str">
        <f t="shared" si="21"/>
        <v>1446</v>
      </c>
      <c r="F308" t="str">
        <f t="shared" si="22"/>
        <v>11</v>
      </c>
      <c r="G308" t="str">
        <f t="shared" si="23"/>
        <v>M</v>
      </c>
      <c r="H308" t="str">
        <f t="shared" si="24"/>
        <v>MEX-11</v>
      </c>
      <c r="I308">
        <v>665700</v>
      </c>
      <c r="J308" s="5">
        <v>1.4999999999999999E-2</v>
      </c>
      <c r="K308">
        <v>238800</v>
      </c>
      <c r="L308" s="6">
        <v>7.5869417425623809</v>
      </c>
      <c r="M308" s="6"/>
      <c r="N308" s="6"/>
      <c r="O308" s="6"/>
    </row>
    <row r="309" spans="1:15" x14ac:dyDescent="0.2">
      <c r="A309" t="s">
        <v>832</v>
      </c>
      <c r="B309" t="s">
        <v>833</v>
      </c>
      <c r="C309" t="s">
        <v>285</v>
      </c>
      <c r="D309" t="str">
        <f t="shared" si="20"/>
        <v>ENG</v>
      </c>
      <c r="E309" t="str">
        <f t="shared" si="21"/>
        <v>1027</v>
      </c>
      <c r="F309" t="str">
        <f t="shared" si="22"/>
        <v>21</v>
      </c>
      <c r="G309" t="str">
        <f t="shared" si="23"/>
        <v>M</v>
      </c>
      <c r="H309" t="str">
        <f t="shared" si="24"/>
        <v>ENG-21</v>
      </c>
      <c r="I309">
        <v>822900</v>
      </c>
      <c r="J309" s="5">
        <v>1.4999999999999999E-2</v>
      </c>
      <c r="K309">
        <v>128900</v>
      </c>
      <c r="L309" s="6">
        <v>10.92363746387085</v>
      </c>
      <c r="M309" s="6"/>
      <c r="N309" s="6"/>
      <c r="O309" s="6"/>
    </row>
    <row r="310" spans="1:15" x14ac:dyDescent="0.2">
      <c r="A310" t="s">
        <v>834</v>
      </c>
      <c r="B310" t="s">
        <v>835</v>
      </c>
      <c r="C310" t="s">
        <v>836</v>
      </c>
      <c r="D310" t="str">
        <f t="shared" si="20"/>
        <v>MEX</v>
      </c>
      <c r="E310" t="str">
        <f t="shared" si="21"/>
        <v>1283</v>
      </c>
      <c r="F310" t="str">
        <f t="shared" si="22"/>
        <v>26</v>
      </c>
      <c r="G310" t="str">
        <f t="shared" si="23"/>
        <v>M</v>
      </c>
      <c r="H310" t="str">
        <f t="shared" si="24"/>
        <v>MEX-26</v>
      </c>
      <c r="I310">
        <v>862200</v>
      </c>
      <c r="J310" s="5">
        <v>1.4999999999999999E-2</v>
      </c>
      <c r="K310">
        <v>381500</v>
      </c>
      <c r="L310" s="6">
        <v>8.0078113941979687</v>
      </c>
      <c r="M310" s="6"/>
      <c r="N310" s="6"/>
      <c r="O310" s="6"/>
    </row>
    <row r="311" spans="1:15" x14ac:dyDescent="0.2">
      <c r="A311" t="s">
        <v>837</v>
      </c>
      <c r="B311" t="s">
        <v>838</v>
      </c>
      <c r="C311" t="s">
        <v>839</v>
      </c>
      <c r="D311" t="str">
        <f t="shared" si="20"/>
        <v>ARG</v>
      </c>
      <c r="E311" t="str">
        <f t="shared" si="21"/>
        <v>1088</v>
      </c>
      <c r="F311" t="str">
        <f t="shared" si="22"/>
        <v>14</v>
      </c>
      <c r="G311" t="str">
        <f t="shared" si="23"/>
        <v>M</v>
      </c>
      <c r="H311" t="str">
        <f t="shared" si="24"/>
        <v>ARG-14</v>
      </c>
      <c r="I311">
        <v>825500</v>
      </c>
      <c r="J311" s="5">
        <v>1.4999999999999999E-2</v>
      </c>
      <c r="K311">
        <v>99500</v>
      </c>
      <c r="L311" s="6">
        <v>13.929206222620227</v>
      </c>
      <c r="M311" s="6"/>
      <c r="N311" s="6"/>
      <c r="O311" s="6"/>
    </row>
    <row r="312" spans="1:15" x14ac:dyDescent="0.2">
      <c r="A312" t="s">
        <v>840</v>
      </c>
      <c r="B312" t="s">
        <v>841</v>
      </c>
      <c r="C312" t="s">
        <v>181</v>
      </c>
      <c r="D312" t="str">
        <f t="shared" si="20"/>
        <v>JAP</v>
      </c>
      <c r="E312" t="str">
        <f t="shared" si="21"/>
        <v>1545</v>
      </c>
      <c r="F312" t="str">
        <f t="shared" si="22"/>
        <v>19</v>
      </c>
      <c r="G312" t="str">
        <f t="shared" si="23"/>
        <v>M</v>
      </c>
      <c r="H312" t="str">
        <f t="shared" si="24"/>
        <v>JAP-19</v>
      </c>
      <c r="I312">
        <v>773800</v>
      </c>
      <c r="J312" s="5">
        <v>1.4999999999999999E-2</v>
      </c>
      <c r="K312">
        <v>139900</v>
      </c>
      <c r="L312" s="6">
        <v>13.818473596719159</v>
      </c>
      <c r="M312" s="6"/>
      <c r="N312" s="6"/>
      <c r="O312" s="6"/>
    </row>
    <row r="313" spans="1:15" x14ac:dyDescent="0.2">
      <c r="A313" t="s">
        <v>842</v>
      </c>
      <c r="B313" t="s">
        <v>419</v>
      </c>
      <c r="C313" t="s">
        <v>335</v>
      </c>
      <c r="D313" t="str">
        <f t="shared" si="20"/>
        <v>JAP</v>
      </c>
      <c r="E313" t="str">
        <f t="shared" si="21"/>
        <v>1326</v>
      </c>
      <c r="F313" t="str">
        <f t="shared" si="22"/>
        <v>16</v>
      </c>
      <c r="G313" t="str">
        <f t="shared" si="23"/>
        <v>W</v>
      </c>
      <c r="H313" t="str">
        <f t="shared" si="24"/>
        <v>JAP-16</v>
      </c>
      <c r="I313">
        <v>680100</v>
      </c>
      <c r="J313" s="5">
        <v>1.4999999999999999E-2</v>
      </c>
      <c r="K313">
        <v>388700</v>
      </c>
      <c r="L313" s="6">
        <v>12.617784098712775</v>
      </c>
      <c r="M313" s="6"/>
      <c r="N313" s="6"/>
      <c r="O313" s="6"/>
    </row>
    <row r="314" spans="1:15" x14ac:dyDescent="0.2">
      <c r="A314" t="s">
        <v>843</v>
      </c>
      <c r="B314" t="s">
        <v>844</v>
      </c>
      <c r="C314" t="s">
        <v>845</v>
      </c>
      <c r="D314" t="str">
        <f t="shared" si="20"/>
        <v>AUS</v>
      </c>
      <c r="E314" t="str">
        <f t="shared" si="21"/>
        <v>1047</v>
      </c>
      <c r="F314" t="str">
        <f t="shared" si="22"/>
        <v>19</v>
      </c>
      <c r="G314" t="str">
        <f t="shared" si="23"/>
        <v>W</v>
      </c>
      <c r="H314" t="str">
        <f t="shared" si="24"/>
        <v>AUS-19</v>
      </c>
      <c r="I314">
        <v>806500</v>
      </c>
      <c r="J314" s="5">
        <v>1.4999999999999999E-2</v>
      </c>
      <c r="K314">
        <v>291000</v>
      </c>
      <c r="L314" s="6">
        <v>8.8885114471440136</v>
      </c>
      <c r="M314" s="6"/>
      <c r="N314" s="6"/>
      <c r="O314" s="6"/>
    </row>
    <row r="315" spans="1:15" x14ac:dyDescent="0.2">
      <c r="A315" t="s">
        <v>846</v>
      </c>
      <c r="B315" t="s">
        <v>847</v>
      </c>
      <c r="C315" t="s">
        <v>678</v>
      </c>
      <c r="D315" t="str">
        <f t="shared" si="20"/>
        <v>USA</v>
      </c>
      <c r="E315" t="str">
        <f t="shared" si="21"/>
        <v>1376</v>
      </c>
      <c r="F315" t="str">
        <f t="shared" si="22"/>
        <v>13</v>
      </c>
      <c r="G315" t="str">
        <f t="shared" si="23"/>
        <v>W</v>
      </c>
      <c r="H315" t="str">
        <f t="shared" si="24"/>
        <v>USA-13</v>
      </c>
      <c r="I315">
        <v>542600</v>
      </c>
      <c r="J315" s="5">
        <v>1.4999999999999999E-2</v>
      </c>
      <c r="K315">
        <v>358400</v>
      </c>
      <c r="L315" s="6">
        <v>7.3232824340822749</v>
      </c>
      <c r="M315" s="6"/>
      <c r="N315" s="6"/>
      <c r="O315" s="6"/>
    </row>
    <row r="316" spans="1:15" x14ac:dyDescent="0.2">
      <c r="A316" t="s">
        <v>848</v>
      </c>
      <c r="B316" t="s">
        <v>849</v>
      </c>
      <c r="C316" t="s">
        <v>850</v>
      </c>
      <c r="D316" t="str">
        <f t="shared" si="20"/>
        <v>AUS</v>
      </c>
      <c r="E316" t="str">
        <f t="shared" si="21"/>
        <v>1119</v>
      </c>
      <c r="F316" t="str">
        <f t="shared" si="22"/>
        <v>18</v>
      </c>
      <c r="G316" t="str">
        <f t="shared" si="23"/>
        <v>M</v>
      </c>
      <c r="H316" t="str">
        <f t="shared" si="24"/>
        <v>AUS-18</v>
      </c>
      <c r="I316">
        <v>877800</v>
      </c>
      <c r="J316" s="5">
        <v>1.4999999999999999E-2</v>
      </c>
      <c r="K316">
        <v>254100</v>
      </c>
      <c r="L316" s="6">
        <v>11.041223946694229</v>
      </c>
      <c r="M316" s="6"/>
      <c r="N316" s="6"/>
      <c r="O316" s="6"/>
    </row>
    <row r="317" spans="1:15" x14ac:dyDescent="0.2">
      <c r="A317" t="s">
        <v>851</v>
      </c>
      <c r="B317" t="s">
        <v>852</v>
      </c>
      <c r="C317" t="s">
        <v>853</v>
      </c>
      <c r="D317" t="str">
        <f t="shared" si="20"/>
        <v>USA</v>
      </c>
      <c r="E317" t="str">
        <f t="shared" si="21"/>
        <v>1412</v>
      </c>
      <c r="F317" t="str">
        <f t="shared" si="22"/>
        <v>17</v>
      </c>
      <c r="G317" t="str">
        <f t="shared" si="23"/>
        <v>M</v>
      </c>
      <c r="H317" t="str">
        <f t="shared" si="24"/>
        <v>USA-17</v>
      </c>
      <c r="I317">
        <v>765200</v>
      </c>
      <c r="J317" s="5">
        <v>1.4999999999999999E-2</v>
      </c>
      <c r="K317">
        <v>397200</v>
      </c>
      <c r="L317" s="6">
        <v>10.800053856240451</v>
      </c>
      <c r="M317" s="6"/>
      <c r="N317" s="6"/>
      <c r="O317" s="6"/>
    </row>
    <row r="318" spans="1:15" x14ac:dyDescent="0.2">
      <c r="A318" t="s">
        <v>854</v>
      </c>
      <c r="B318" t="s">
        <v>855</v>
      </c>
      <c r="C318" t="s">
        <v>856</v>
      </c>
      <c r="D318" t="str">
        <f t="shared" si="20"/>
        <v>JAP</v>
      </c>
      <c r="E318" t="str">
        <f t="shared" si="21"/>
        <v>1327</v>
      </c>
      <c r="F318" t="str">
        <f t="shared" si="22"/>
        <v>15</v>
      </c>
      <c r="G318" t="str">
        <f t="shared" si="23"/>
        <v>M</v>
      </c>
      <c r="H318" t="str">
        <f t="shared" si="24"/>
        <v>JAP-15</v>
      </c>
      <c r="I318">
        <v>744100</v>
      </c>
      <c r="J318" s="5">
        <v>1.4999999999999999E-2</v>
      </c>
      <c r="K318">
        <v>115500</v>
      </c>
      <c r="L318" s="6">
        <v>7.7548612371589716</v>
      </c>
      <c r="M318" s="6"/>
      <c r="N318" s="6"/>
      <c r="O318" s="6"/>
    </row>
    <row r="319" spans="1:15" x14ac:dyDescent="0.2">
      <c r="A319" t="s">
        <v>857</v>
      </c>
      <c r="B319" t="s">
        <v>858</v>
      </c>
      <c r="C319" t="s">
        <v>859</v>
      </c>
      <c r="D319" t="str">
        <f t="shared" si="20"/>
        <v>ARG</v>
      </c>
      <c r="E319" t="str">
        <f t="shared" si="21"/>
        <v>1509</v>
      </c>
      <c r="F319" t="str">
        <f t="shared" si="22"/>
        <v>25</v>
      </c>
      <c r="G319" t="str">
        <f t="shared" si="23"/>
        <v>W</v>
      </c>
      <c r="H319" t="str">
        <f t="shared" si="24"/>
        <v>ARG-25</v>
      </c>
      <c r="I319">
        <v>995300</v>
      </c>
      <c r="J319" s="5">
        <v>1.4999999999999999E-2</v>
      </c>
      <c r="K319">
        <v>104300</v>
      </c>
      <c r="L319" s="6">
        <v>14.292889005560292</v>
      </c>
      <c r="M319" s="6"/>
      <c r="N319" s="6"/>
      <c r="O319" s="6"/>
    </row>
    <row r="320" spans="1:15" x14ac:dyDescent="0.2">
      <c r="A320" t="s">
        <v>860</v>
      </c>
      <c r="B320" t="s">
        <v>861</v>
      </c>
      <c r="C320" t="s">
        <v>862</v>
      </c>
      <c r="D320" t="str">
        <f t="shared" si="20"/>
        <v>USA</v>
      </c>
      <c r="E320" t="str">
        <f t="shared" si="21"/>
        <v>1452</v>
      </c>
      <c r="F320" t="str">
        <f t="shared" si="22"/>
        <v>10</v>
      </c>
      <c r="G320" t="str">
        <f t="shared" si="23"/>
        <v>M</v>
      </c>
      <c r="H320" t="str">
        <f t="shared" si="24"/>
        <v>USA-10</v>
      </c>
      <c r="I320">
        <v>901300</v>
      </c>
      <c r="J320" s="5">
        <v>1.4999999999999999E-2</v>
      </c>
      <c r="K320">
        <v>165100</v>
      </c>
      <c r="L320" s="6">
        <v>12.091556958467441</v>
      </c>
      <c r="M320" s="6"/>
      <c r="N320" s="6"/>
      <c r="O320" s="6"/>
    </row>
    <row r="321" spans="1:15" x14ac:dyDescent="0.2">
      <c r="A321" t="s">
        <v>863</v>
      </c>
      <c r="B321" t="s">
        <v>864</v>
      </c>
      <c r="C321" t="s">
        <v>865</v>
      </c>
      <c r="D321" t="str">
        <f t="shared" si="20"/>
        <v>MEX</v>
      </c>
      <c r="E321" t="str">
        <f t="shared" si="21"/>
        <v>1547</v>
      </c>
      <c r="F321" t="str">
        <f t="shared" si="22"/>
        <v>10</v>
      </c>
      <c r="G321" t="str">
        <f t="shared" si="23"/>
        <v>M</v>
      </c>
      <c r="H321" t="str">
        <f t="shared" si="24"/>
        <v>MEX-10</v>
      </c>
      <c r="I321">
        <v>543000</v>
      </c>
      <c r="J321" s="5">
        <v>1.4999999999999999E-2</v>
      </c>
      <c r="K321">
        <v>247700</v>
      </c>
      <c r="L321" s="6">
        <v>13.324139166197565</v>
      </c>
      <c r="M321" s="6"/>
      <c r="N321" s="6"/>
      <c r="O321" s="6"/>
    </row>
    <row r="322" spans="1:15" x14ac:dyDescent="0.2">
      <c r="A322" t="s">
        <v>866</v>
      </c>
      <c r="B322" t="s">
        <v>867</v>
      </c>
      <c r="C322" t="s">
        <v>868</v>
      </c>
      <c r="D322" t="str">
        <f t="shared" si="20"/>
        <v>USA</v>
      </c>
      <c r="E322" t="str">
        <f t="shared" si="21"/>
        <v>1179</v>
      </c>
      <c r="F322" t="str">
        <f t="shared" si="22"/>
        <v>20</v>
      </c>
      <c r="G322" t="str">
        <f t="shared" si="23"/>
        <v>W</v>
      </c>
      <c r="H322" t="str">
        <f t="shared" si="24"/>
        <v>USA-20</v>
      </c>
      <c r="I322">
        <v>581300</v>
      </c>
      <c r="J322" s="5">
        <v>1.4999999999999999E-2</v>
      </c>
      <c r="K322">
        <v>328500</v>
      </c>
      <c r="L322" s="6">
        <v>7.4061712662364592</v>
      </c>
      <c r="M322" s="6"/>
      <c r="N322" s="6"/>
      <c r="O322" s="6"/>
    </row>
    <row r="323" spans="1:15" x14ac:dyDescent="0.2">
      <c r="A323" t="s">
        <v>869</v>
      </c>
      <c r="B323" t="s">
        <v>870</v>
      </c>
      <c r="C323" t="s">
        <v>871</v>
      </c>
      <c r="D323" t="str">
        <f t="shared" si="20"/>
        <v>CAN</v>
      </c>
      <c r="E323" t="str">
        <f t="shared" si="21"/>
        <v>1012</v>
      </c>
      <c r="F323" t="str">
        <f t="shared" si="22"/>
        <v>20</v>
      </c>
      <c r="G323" t="str">
        <f t="shared" si="23"/>
        <v>M</v>
      </c>
      <c r="H323" t="str">
        <f t="shared" si="24"/>
        <v>CAN-20</v>
      </c>
      <c r="I323">
        <v>721400</v>
      </c>
      <c r="J323" s="5">
        <v>1.4999999999999999E-2</v>
      </c>
      <c r="K323">
        <v>117300</v>
      </c>
      <c r="L323" s="6">
        <v>8.7062416896163359</v>
      </c>
      <c r="M323" s="6"/>
      <c r="N323" s="6"/>
      <c r="O323" s="6"/>
    </row>
    <row r="324" spans="1:15" x14ac:dyDescent="0.2">
      <c r="A324" t="s">
        <v>872</v>
      </c>
      <c r="B324" t="s">
        <v>873</v>
      </c>
      <c r="C324" t="s">
        <v>874</v>
      </c>
      <c r="D324" t="str">
        <f t="shared" si="20"/>
        <v>USA</v>
      </c>
      <c r="E324" t="str">
        <f t="shared" si="21"/>
        <v>1171</v>
      </c>
      <c r="F324" t="str">
        <f t="shared" si="22"/>
        <v>10</v>
      </c>
      <c r="G324" t="str">
        <f t="shared" si="23"/>
        <v>M</v>
      </c>
      <c r="H324" t="str">
        <f t="shared" si="24"/>
        <v>USA-10</v>
      </c>
      <c r="I324">
        <v>1007200</v>
      </c>
      <c r="J324" s="5">
        <v>1.4999999999999999E-2</v>
      </c>
      <c r="K324">
        <v>211700</v>
      </c>
      <c r="L324" s="6">
        <v>11.318376785990132</v>
      </c>
      <c r="M324" s="6"/>
      <c r="N324" s="6"/>
      <c r="O324" s="6"/>
    </row>
    <row r="325" spans="1:15" x14ac:dyDescent="0.2">
      <c r="A325" t="s">
        <v>875</v>
      </c>
      <c r="B325" t="s">
        <v>876</v>
      </c>
      <c r="C325" t="s">
        <v>877</v>
      </c>
      <c r="D325" t="str">
        <f t="shared" ref="D325:D388" si="25">LEFT(A325,3)</f>
        <v>USA</v>
      </c>
      <c r="E325" t="str">
        <f t="shared" ref="E325:E388" si="26">MID(A325,4, 4)</f>
        <v>1081</v>
      </c>
      <c r="F325" t="str">
        <f t="shared" ref="F325:F388" si="27">MID(A325, 9,2)</f>
        <v>14</v>
      </c>
      <c r="G325" t="str">
        <f t="shared" ref="G325:G388" si="28">RIGHT(A325,1)</f>
        <v>M</v>
      </c>
      <c r="H325" t="str">
        <f t="shared" ref="H325:H388" si="29">CONCATENATE(D325,"-", F325)</f>
        <v>USA-14</v>
      </c>
      <c r="I325">
        <v>683000</v>
      </c>
      <c r="J325" s="5">
        <v>1.4999999999999999E-2</v>
      </c>
      <c r="K325">
        <v>367000</v>
      </c>
      <c r="L325" s="6">
        <v>11.623995406548618</v>
      </c>
      <c r="M325" s="6"/>
      <c r="N325" s="6"/>
      <c r="O325" s="6"/>
    </row>
    <row r="326" spans="1:15" x14ac:dyDescent="0.2">
      <c r="A326" t="s">
        <v>878</v>
      </c>
      <c r="B326" t="s">
        <v>879</v>
      </c>
      <c r="C326" t="s">
        <v>880</v>
      </c>
      <c r="D326" t="str">
        <f t="shared" si="25"/>
        <v>GER</v>
      </c>
      <c r="E326" t="str">
        <f t="shared" si="26"/>
        <v>1560</v>
      </c>
      <c r="F326" t="str">
        <f t="shared" si="27"/>
        <v>25</v>
      </c>
      <c r="G326" t="str">
        <f t="shared" si="28"/>
        <v>M</v>
      </c>
      <c r="H326" t="str">
        <f t="shared" si="29"/>
        <v>GER-25</v>
      </c>
      <c r="I326">
        <v>844500</v>
      </c>
      <c r="J326" s="5">
        <v>1.4999999999999999E-2</v>
      </c>
      <c r="K326">
        <v>132900</v>
      </c>
      <c r="L326" s="6">
        <v>13.969900998096442</v>
      </c>
      <c r="M326" s="6"/>
      <c r="N326" s="6"/>
      <c r="O326" s="6"/>
    </row>
    <row r="327" spans="1:15" x14ac:dyDescent="0.2">
      <c r="A327" t="s">
        <v>881</v>
      </c>
      <c r="B327" t="s">
        <v>676</v>
      </c>
      <c r="C327" t="s">
        <v>882</v>
      </c>
      <c r="D327" t="str">
        <f t="shared" si="25"/>
        <v>USA</v>
      </c>
      <c r="E327" t="str">
        <f t="shared" si="26"/>
        <v>1025</v>
      </c>
      <c r="F327" t="str">
        <f t="shared" si="27"/>
        <v>20</v>
      </c>
      <c r="G327" t="str">
        <f t="shared" si="28"/>
        <v>M</v>
      </c>
      <c r="H327" t="str">
        <f t="shared" si="29"/>
        <v>USA-20</v>
      </c>
      <c r="I327">
        <v>892900</v>
      </c>
      <c r="J327" s="5">
        <v>1.4999999999999999E-2</v>
      </c>
      <c r="K327">
        <v>314400</v>
      </c>
      <c r="L327" s="6">
        <v>14.073565584046378</v>
      </c>
      <c r="M327" s="6"/>
      <c r="N327" s="6"/>
      <c r="O327" s="6"/>
    </row>
    <row r="328" spans="1:15" x14ac:dyDescent="0.2">
      <c r="A328" t="s">
        <v>883</v>
      </c>
      <c r="B328" t="s">
        <v>884</v>
      </c>
      <c r="C328" t="s">
        <v>40</v>
      </c>
      <c r="D328" t="str">
        <f t="shared" si="25"/>
        <v>ARG</v>
      </c>
      <c r="E328" t="str">
        <f t="shared" si="26"/>
        <v>1265</v>
      </c>
      <c r="F328" t="str">
        <f t="shared" si="27"/>
        <v>15</v>
      </c>
      <c r="G328" t="str">
        <f t="shared" si="28"/>
        <v>M</v>
      </c>
      <c r="H328" t="str">
        <f t="shared" si="29"/>
        <v>ARG-15</v>
      </c>
      <c r="I328">
        <v>628100</v>
      </c>
      <c r="J328" s="5">
        <v>1.4999999999999999E-2</v>
      </c>
      <c r="K328">
        <v>105700</v>
      </c>
      <c r="L328" s="6">
        <v>12.506408923725241</v>
      </c>
      <c r="M328" s="6"/>
      <c r="N328" s="6"/>
      <c r="O328" s="6"/>
    </row>
    <row r="329" spans="1:15" x14ac:dyDescent="0.2">
      <c r="A329" t="s">
        <v>885</v>
      </c>
      <c r="B329" t="s">
        <v>886</v>
      </c>
      <c r="C329" t="s">
        <v>887</v>
      </c>
      <c r="D329" t="str">
        <f t="shared" si="25"/>
        <v>CAN</v>
      </c>
      <c r="E329" t="str">
        <f t="shared" si="26"/>
        <v>1004</v>
      </c>
      <c r="F329" t="str">
        <f t="shared" si="27"/>
        <v>22</v>
      </c>
      <c r="G329" t="str">
        <f t="shared" si="28"/>
        <v>M</v>
      </c>
      <c r="H329" t="str">
        <f t="shared" si="29"/>
        <v>CAN-22</v>
      </c>
      <c r="I329">
        <v>957600</v>
      </c>
      <c r="J329" s="5">
        <v>1.4999999999999999E-2</v>
      </c>
      <c r="K329">
        <v>297400</v>
      </c>
      <c r="L329" s="6">
        <v>14.21214200369433</v>
      </c>
      <c r="M329" s="6"/>
      <c r="N329" s="6"/>
      <c r="O329" s="6"/>
    </row>
    <row r="330" spans="1:15" x14ac:dyDescent="0.2">
      <c r="A330" t="s">
        <v>888</v>
      </c>
      <c r="B330" t="s">
        <v>889</v>
      </c>
      <c r="C330" t="s">
        <v>890</v>
      </c>
      <c r="D330" t="str">
        <f t="shared" si="25"/>
        <v>ENG</v>
      </c>
      <c r="E330" t="str">
        <f t="shared" si="26"/>
        <v>1240</v>
      </c>
      <c r="F330" t="str">
        <f t="shared" si="27"/>
        <v>13</v>
      </c>
      <c r="G330" t="str">
        <f t="shared" si="28"/>
        <v>W</v>
      </c>
      <c r="H330" t="str">
        <f t="shared" si="29"/>
        <v>ENG-13</v>
      </c>
      <c r="I330">
        <v>659100</v>
      </c>
      <c r="J330" s="5">
        <v>1.4999999999999999E-2</v>
      </c>
      <c r="K330">
        <v>282800</v>
      </c>
      <c r="L330" s="6">
        <v>8.5728056626601177</v>
      </c>
      <c r="M330" s="6"/>
      <c r="N330" s="6"/>
      <c r="O330" s="6"/>
    </row>
    <row r="331" spans="1:15" x14ac:dyDescent="0.2">
      <c r="A331" t="s">
        <v>891</v>
      </c>
      <c r="B331" t="s">
        <v>892</v>
      </c>
      <c r="C331" t="s">
        <v>253</v>
      </c>
      <c r="D331" t="str">
        <f t="shared" si="25"/>
        <v>ARG</v>
      </c>
      <c r="E331" t="str">
        <f t="shared" si="26"/>
        <v>1126</v>
      </c>
      <c r="F331" t="str">
        <f t="shared" si="27"/>
        <v>11</v>
      </c>
      <c r="G331" t="str">
        <f t="shared" si="28"/>
        <v>W</v>
      </c>
      <c r="H331" t="str">
        <f t="shared" si="29"/>
        <v>ARG-11</v>
      </c>
      <c r="I331">
        <v>519400</v>
      </c>
      <c r="J331" s="5">
        <v>1.4999999999999999E-2</v>
      </c>
      <c r="K331">
        <v>131300</v>
      </c>
      <c r="L331" s="6">
        <v>11.273591971395529</v>
      </c>
      <c r="M331" s="6"/>
      <c r="N331" s="6"/>
      <c r="O331" s="6"/>
    </row>
    <row r="332" spans="1:15" x14ac:dyDescent="0.2">
      <c r="A332" t="s">
        <v>893</v>
      </c>
      <c r="B332" t="s">
        <v>483</v>
      </c>
      <c r="C332" t="s">
        <v>469</v>
      </c>
      <c r="D332" t="str">
        <f t="shared" si="25"/>
        <v>ENG</v>
      </c>
      <c r="E332" t="str">
        <f t="shared" si="26"/>
        <v>1552</v>
      </c>
      <c r="F332" t="str">
        <f t="shared" si="27"/>
        <v>26</v>
      </c>
      <c r="G332" t="str">
        <f t="shared" si="28"/>
        <v>W</v>
      </c>
      <c r="H332" t="str">
        <f t="shared" si="29"/>
        <v>ENG-26</v>
      </c>
      <c r="I332">
        <v>766900</v>
      </c>
      <c r="J332" s="5">
        <v>1.4999999999999999E-2</v>
      </c>
      <c r="K332">
        <v>324300</v>
      </c>
      <c r="L332" s="6">
        <v>13.803694967730429</v>
      </c>
      <c r="M332" s="6"/>
      <c r="N332" s="6"/>
      <c r="O332" s="6"/>
    </row>
    <row r="333" spans="1:15" x14ac:dyDescent="0.2">
      <c r="A333" t="s">
        <v>894</v>
      </c>
      <c r="B333" t="s">
        <v>895</v>
      </c>
      <c r="C333" t="s">
        <v>896</v>
      </c>
      <c r="D333" t="str">
        <f t="shared" si="25"/>
        <v>USA</v>
      </c>
      <c r="E333" t="str">
        <f t="shared" si="26"/>
        <v>1244</v>
      </c>
      <c r="F333" t="str">
        <f t="shared" si="27"/>
        <v>25</v>
      </c>
      <c r="G333" t="str">
        <f t="shared" si="28"/>
        <v>M</v>
      </c>
      <c r="H333" t="str">
        <f t="shared" si="29"/>
        <v>USA-25</v>
      </c>
      <c r="I333">
        <v>764800</v>
      </c>
      <c r="J333" s="5">
        <v>1.4999999999999999E-2</v>
      </c>
      <c r="K333">
        <v>347300</v>
      </c>
      <c r="L333" s="6">
        <v>13.799197124125163</v>
      </c>
      <c r="M333" s="6"/>
      <c r="N333" s="6"/>
      <c r="O333" s="6"/>
    </row>
    <row r="334" spans="1:15" x14ac:dyDescent="0.2">
      <c r="A334" t="s">
        <v>897</v>
      </c>
      <c r="B334" t="s">
        <v>898</v>
      </c>
      <c r="C334" t="s">
        <v>899</v>
      </c>
      <c r="D334" t="str">
        <f t="shared" si="25"/>
        <v>GER</v>
      </c>
      <c r="E334" t="str">
        <f t="shared" si="26"/>
        <v>1034</v>
      </c>
      <c r="F334" t="str">
        <f t="shared" si="27"/>
        <v>16</v>
      </c>
      <c r="G334" t="str">
        <f t="shared" si="28"/>
        <v>M</v>
      </c>
      <c r="H334" t="str">
        <f t="shared" si="29"/>
        <v>GER-16</v>
      </c>
      <c r="I334">
        <v>1028900</v>
      </c>
      <c r="J334" s="5">
        <v>1.4999999999999999E-2</v>
      </c>
      <c r="K334">
        <v>108300</v>
      </c>
      <c r="L334" s="6">
        <v>8.3648545032445458</v>
      </c>
      <c r="M334" s="6"/>
      <c r="N334" s="6"/>
      <c r="O334" s="6"/>
    </row>
    <row r="335" spans="1:15" x14ac:dyDescent="0.2">
      <c r="A335" t="s">
        <v>900</v>
      </c>
      <c r="B335" t="s">
        <v>901</v>
      </c>
      <c r="C335" t="s">
        <v>902</v>
      </c>
      <c r="D335" t="str">
        <f t="shared" si="25"/>
        <v>GER</v>
      </c>
      <c r="E335" t="str">
        <f t="shared" si="26"/>
        <v>1040</v>
      </c>
      <c r="F335" t="str">
        <f t="shared" si="27"/>
        <v>12</v>
      </c>
      <c r="G335" t="str">
        <f t="shared" si="28"/>
        <v>W</v>
      </c>
      <c r="H335" t="str">
        <f t="shared" si="29"/>
        <v>GER-12</v>
      </c>
      <c r="I335">
        <v>889700</v>
      </c>
      <c r="J335" s="5">
        <v>1.4999999999999999E-2</v>
      </c>
      <c r="K335">
        <v>293300</v>
      </c>
      <c r="L335" s="6">
        <v>8.0667117271240691</v>
      </c>
      <c r="M335" s="6"/>
      <c r="N335" s="6"/>
      <c r="O335" s="6"/>
    </row>
    <row r="336" spans="1:15" x14ac:dyDescent="0.2">
      <c r="A336" t="s">
        <v>903</v>
      </c>
      <c r="B336" t="s">
        <v>904</v>
      </c>
      <c r="C336" t="s">
        <v>905</v>
      </c>
      <c r="D336" t="str">
        <f t="shared" si="25"/>
        <v>JAP</v>
      </c>
      <c r="E336" t="str">
        <f t="shared" si="26"/>
        <v>1046</v>
      </c>
      <c r="F336" t="str">
        <f t="shared" si="27"/>
        <v>25</v>
      </c>
      <c r="G336" t="str">
        <f t="shared" si="28"/>
        <v>M</v>
      </c>
      <c r="H336" t="str">
        <f t="shared" si="29"/>
        <v>JAP-25</v>
      </c>
      <c r="I336">
        <v>613500</v>
      </c>
      <c r="J336" s="5">
        <v>1.4999999999999999E-2</v>
      </c>
      <c r="K336">
        <v>303300</v>
      </c>
      <c r="L336" s="6">
        <v>7.4751382015172023</v>
      </c>
      <c r="M336" s="6"/>
      <c r="N336" s="6"/>
      <c r="O336" s="6"/>
    </row>
    <row r="337" spans="1:15" x14ac:dyDescent="0.2">
      <c r="A337" t="s">
        <v>906</v>
      </c>
      <c r="B337" t="s">
        <v>907</v>
      </c>
      <c r="C337" t="s">
        <v>908</v>
      </c>
      <c r="D337" t="str">
        <f t="shared" si="25"/>
        <v>GER</v>
      </c>
      <c r="E337" t="str">
        <f t="shared" si="26"/>
        <v>1548</v>
      </c>
      <c r="F337" t="str">
        <f t="shared" si="27"/>
        <v>23</v>
      </c>
      <c r="G337" t="str">
        <f t="shared" si="28"/>
        <v>M</v>
      </c>
      <c r="H337" t="str">
        <f t="shared" si="29"/>
        <v>GER-23</v>
      </c>
      <c r="I337">
        <v>1035900</v>
      </c>
      <c r="J337" s="5">
        <v>1.4999999999999999E-2</v>
      </c>
      <c r="K337">
        <v>331800</v>
      </c>
      <c r="L337" s="6">
        <v>11.379847315262097</v>
      </c>
      <c r="M337" s="6"/>
      <c r="N337" s="6"/>
      <c r="O337" s="6"/>
    </row>
    <row r="338" spans="1:15" x14ac:dyDescent="0.2">
      <c r="A338" t="s">
        <v>909</v>
      </c>
      <c r="B338" t="s">
        <v>910</v>
      </c>
      <c r="C338" t="s">
        <v>484</v>
      </c>
      <c r="D338" t="str">
        <f t="shared" si="25"/>
        <v>CAN</v>
      </c>
      <c r="E338" t="str">
        <f t="shared" si="26"/>
        <v>1454</v>
      </c>
      <c r="F338" t="str">
        <f t="shared" si="27"/>
        <v>13</v>
      </c>
      <c r="G338" t="str">
        <f t="shared" si="28"/>
        <v>M</v>
      </c>
      <c r="H338" t="str">
        <f t="shared" si="29"/>
        <v>CAN-13</v>
      </c>
      <c r="I338">
        <v>632900</v>
      </c>
      <c r="J338" s="5">
        <v>1.4999999999999999E-2</v>
      </c>
      <c r="K338">
        <v>139000</v>
      </c>
      <c r="L338" s="6">
        <v>7.5166897091087055</v>
      </c>
      <c r="M338" s="6"/>
      <c r="N338" s="6"/>
      <c r="O338" s="6"/>
    </row>
    <row r="339" spans="1:15" x14ac:dyDescent="0.2">
      <c r="A339" t="s">
        <v>911</v>
      </c>
      <c r="B339" t="s">
        <v>912</v>
      </c>
      <c r="C339" t="s">
        <v>913</v>
      </c>
      <c r="D339" t="str">
        <f t="shared" si="25"/>
        <v>MEX</v>
      </c>
      <c r="E339" t="str">
        <f t="shared" si="26"/>
        <v>1128</v>
      </c>
      <c r="F339" t="str">
        <f t="shared" si="27"/>
        <v>14</v>
      </c>
      <c r="G339" t="str">
        <f t="shared" si="28"/>
        <v>M</v>
      </c>
      <c r="H339" t="str">
        <f t="shared" si="29"/>
        <v>MEX-14</v>
      </c>
      <c r="I339">
        <v>907900</v>
      </c>
      <c r="J339" s="5">
        <v>1.4999999999999999E-2</v>
      </c>
      <c r="K339">
        <v>188300</v>
      </c>
      <c r="L339" s="6">
        <v>9.1056930383697061</v>
      </c>
      <c r="M339" s="6"/>
      <c r="N339" s="6"/>
      <c r="O339" s="6"/>
    </row>
    <row r="340" spans="1:15" x14ac:dyDescent="0.2">
      <c r="A340" t="s">
        <v>914</v>
      </c>
      <c r="B340" t="s">
        <v>915</v>
      </c>
      <c r="C340" t="s">
        <v>678</v>
      </c>
      <c r="D340" t="str">
        <f t="shared" si="25"/>
        <v>JAP</v>
      </c>
      <c r="E340" t="str">
        <f t="shared" si="26"/>
        <v>1507</v>
      </c>
      <c r="F340" t="str">
        <f t="shared" si="27"/>
        <v>14</v>
      </c>
      <c r="G340" t="str">
        <f t="shared" si="28"/>
        <v>W</v>
      </c>
      <c r="H340" t="str">
        <f t="shared" si="29"/>
        <v>JAP-14</v>
      </c>
      <c r="I340">
        <v>633900</v>
      </c>
      <c r="J340" s="5">
        <v>1.4999999999999999E-2</v>
      </c>
      <c r="K340">
        <v>164100</v>
      </c>
      <c r="L340" s="6">
        <v>12.518831539396928</v>
      </c>
      <c r="M340" s="6"/>
      <c r="N340" s="6"/>
      <c r="O340" s="6"/>
    </row>
    <row r="341" spans="1:15" x14ac:dyDescent="0.2">
      <c r="A341" t="s">
        <v>916</v>
      </c>
      <c r="B341" t="s">
        <v>322</v>
      </c>
      <c r="C341" t="s">
        <v>468</v>
      </c>
      <c r="D341" t="str">
        <f t="shared" si="25"/>
        <v>CAN</v>
      </c>
      <c r="E341" t="str">
        <f t="shared" si="26"/>
        <v>1309</v>
      </c>
      <c r="F341" t="str">
        <f t="shared" si="27"/>
        <v>26</v>
      </c>
      <c r="G341" t="str">
        <f t="shared" si="28"/>
        <v>W</v>
      </c>
      <c r="H341" t="str">
        <f t="shared" si="29"/>
        <v>CAN-26</v>
      </c>
      <c r="I341">
        <v>941300</v>
      </c>
      <c r="J341" s="5">
        <v>1.4999999999999999E-2</v>
      </c>
      <c r="K341">
        <v>164500</v>
      </c>
      <c r="L341" s="6">
        <v>12.177230169996314</v>
      </c>
      <c r="M341" s="6"/>
      <c r="N341" s="6"/>
      <c r="O341" s="6"/>
    </row>
    <row r="342" spans="1:15" x14ac:dyDescent="0.2">
      <c r="A342" t="s">
        <v>917</v>
      </c>
      <c r="B342" t="s">
        <v>918</v>
      </c>
      <c r="C342" t="s">
        <v>919</v>
      </c>
      <c r="D342" t="str">
        <f t="shared" si="25"/>
        <v>CAN</v>
      </c>
      <c r="E342" t="str">
        <f t="shared" si="26"/>
        <v>1595</v>
      </c>
      <c r="F342" t="str">
        <f t="shared" si="27"/>
        <v>26</v>
      </c>
      <c r="G342" t="str">
        <f t="shared" si="28"/>
        <v>W</v>
      </c>
      <c r="H342" t="str">
        <f t="shared" si="29"/>
        <v>CAN-26</v>
      </c>
      <c r="I342">
        <v>831600</v>
      </c>
      <c r="J342" s="5">
        <v>1.4999999999999999E-2</v>
      </c>
      <c r="K342">
        <v>87900</v>
      </c>
      <c r="L342" s="6">
        <v>11.94227138737838</v>
      </c>
      <c r="M342" s="6"/>
      <c r="N342" s="6"/>
      <c r="O342" s="6"/>
    </row>
    <row r="343" spans="1:15" x14ac:dyDescent="0.2">
      <c r="A343" t="s">
        <v>920</v>
      </c>
      <c r="B343" t="s">
        <v>921</v>
      </c>
      <c r="C343" t="s">
        <v>274</v>
      </c>
      <c r="D343" t="str">
        <f t="shared" si="25"/>
        <v>USA</v>
      </c>
      <c r="E343" t="str">
        <f t="shared" si="26"/>
        <v>1320</v>
      </c>
      <c r="F343" t="str">
        <f t="shared" si="27"/>
        <v>23</v>
      </c>
      <c r="G343" t="str">
        <f t="shared" si="28"/>
        <v>W</v>
      </c>
      <c r="H343" t="str">
        <f t="shared" si="29"/>
        <v>USA-23</v>
      </c>
      <c r="I343">
        <v>1000000</v>
      </c>
      <c r="J343" s="5">
        <v>1.4999999999999999E-2</v>
      </c>
      <c r="K343">
        <v>382600</v>
      </c>
      <c r="L343" s="6">
        <v>12.302955607914935</v>
      </c>
      <c r="M343" s="6"/>
      <c r="N343" s="6"/>
      <c r="O343" s="6"/>
    </row>
    <row r="344" spans="1:15" x14ac:dyDescent="0.2">
      <c r="A344" t="s">
        <v>922</v>
      </c>
      <c r="B344" t="s">
        <v>923</v>
      </c>
      <c r="C344" t="s">
        <v>924</v>
      </c>
      <c r="D344" t="str">
        <f t="shared" si="25"/>
        <v>JAP</v>
      </c>
      <c r="E344" t="str">
        <f t="shared" si="26"/>
        <v>1235</v>
      </c>
      <c r="F344" t="str">
        <f t="shared" si="27"/>
        <v>23</v>
      </c>
      <c r="G344" t="str">
        <f t="shared" si="28"/>
        <v>M</v>
      </c>
      <c r="H344" t="str">
        <f t="shared" si="29"/>
        <v>JAP-23</v>
      </c>
      <c r="I344">
        <v>878200</v>
      </c>
      <c r="J344" s="5">
        <v>1.4999999999999999E-2</v>
      </c>
      <c r="K344">
        <v>343800</v>
      </c>
      <c r="L344" s="6">
        <v>11.042080678809517</v>
      </c>
      <c r="M344" s="6"/>
      <c r="N344" s="6"/>
      <c r="O344" s="6"/>
    </row>
    <row r="345" spans="1:15" x14ac:dyDescent="0.2">
      <c r="A345" t="s">
        <v>925</v>
      </c>
      <c r="B345" t="s">
        <v>926</v>
      </c>
      <c r="C345" t="s">
        <v>927</v>
      </c>
      <c r="D345" t="str">
        <f t="shared" si="25"/>
        <v>ENG</v>
      </c>
      <c r="E345" t="str">
        <f t="shared" si="26"/>
        <v>1476</v>
      </c>
      <c r="F345" t="str">
        <f t="shared" si="27"/>
        <v>25</v>
      </c>
      <c r="G345" t="str">
        <f t="shared" si="28"/>
        <v>W</v>
      </c>
      <c r="H345" t="str">
        <f t="shared" si="29"/>
        <v>ENG-25</v>
      </c>
      <c r="I345">
        <v>822500</v>
      </c>
      <c r="J345" s="5">
        <v>1.4999999999999999E-2</v>
      </c>
      <c r="K345">
        <v>92300</v>
      </c>
      <c r="L345" s="6">
        <v>10.922780731755562</v>
      </c>
      <c r="M345" s="6"/>
      <c r="N345" s="6"/>
      <c r="O345" s="6"/>
    </row>
    <row r="346" spans="1:15" x14ac:dyDescent="0.2">
      <c r="A346" t="s">
        <v>928</v>
      </c>
      <c r="B346" t="s">
        <v>929</v>
      </c>
      <c r="C346" t="s">
        <v>352</v>
      </c>
      <c r="D346" t="str">
        <f t="shared" si="25"/>
        <v>ARG</v>
      </c>
      <c r="E346" t="str">
        <f t="shared" si="26"/>
        <v>1362</v>
      </c>
      <c r="F346" t="str">
        <f t="shared" si="27"/>
        <v>24</v>
      </c>
      <c r="G346" t="str">
        <f t="shared" si="28"/>
        <v>W</v>
      </c>
      <c r="H346" t="str">
        <f t="shared" si="29"/>
        <v>ARG-24</v>
      </c>
      <c r="I346">
        <v>583000</v>
      </c>
      <c r="J346" s="5">
        <v>1.4999999999999999E-2</v>
      </c>
      <c r="K346">
        <v>138600</v>
      </c>
      <c r="L346" s="6">
        <v>10.409812377726437</v>
      </c>
      <c r="M346" s="6"/>
      <c r="N346" s="6"/>
      <c r="O346" s="6"/>
    </row>
    <row r="347" spans="1:15" x14ac:dyDescent="0.2">
      <c r="A347" t="s">
        <v>930</v>
      </c>
      <c r="B347" t="s">
        <v>931</v>
      </c>
      <c r="C347" t="s">
        <v>932</v>
      </c>
      <c r="D347" t="str">
        <f t="shared" si="25"/>
        <v>ARG</v>
      </c>
      <c r="E347" t="str">
        <f t="shared" si="26"/>
        <v>1399</v>
      </c>
      <c r="F347" t="str">
        <f t="shared" si="27"/>
        <v>15</v>
      </c>
      <c r="G347" t="str">
        <f t="shared" si="28"/>
        <v>M</v>
      </c>
      <c r="H347" t="str">
        <f t="shared" si="29"/>
        <v>ARG-15</v>
      </c>
      <c r="I347">
        <v>823200</v>
      </c>
      <c r="J347" s="5">
        <v>1.4999999999999999E-2</v>
      </c>
      <c r="K347">
        <v>116300</v>
      </c>
      <c r="L347" s="6">
        <v>8.9242800129573165</v>
      </c>
      <c r="M347" s="6"/>
      <c r="N347" s="6"/>
      <c r="O347" s="6"/>
    </row>
    <row r="348" spans="1:15" x14ac:dyDescent="0.2">
      <c r="A348" t="s">
        <v>933</v>
      </c>
      <c r="B348" t="s">
        <v>934</v>
      </c>
      <c r="C348" t="s">
        <v>329</v>
      </c>
      <c r="D348" t="str">
        <f t="shared" si="25"/>
        <v>AUS</v>
      </c>
      <c r="E348" t="str">
        <f t="shared" si="26"/>
        <v>1162</v>
      </c>
      <c r="F348" t="str">
        <f t="shared" si="27"/>
        <v>23</v>
      </c>
      <c r="G348" t="str">
        <f t="shared" si="28"/>
        <v>M</v>
      </c>
      <c r="H348" t="str">
        <f t="shared" si="29"/>
        <v>AUS-23</v>
      </c>
      <c r="I348">
        <v>885500</v>
      </c>
      <c r="J348" s="5">
        <v>1.4999999999999999E-2</v>
      </c>
      <c r="K348">
        <v>351500</v>
      </c>
      <c r="L348" s="6">
        <v>12.057716039913537</v>
      </c>
      <c r="M348" s="6"/>
      <c r="N348" s="6"/>
      <c r="O348" s="6"/>
    </row>
    <row r="349" spans="1:15" x14ac:dyDescent="0.2">
      <c r="A349" t="s">
        <v>935</v>
      </c>
      <c r="B349" t="s">
        <v>87</v>
      </c>
      <c r="C349" t="s">
        <v>64</v>
      </c>
      <c r="D349" t="str">
        <f t="shared" si="25"/>
        <v>GER</v>
      </c>
      <c r="E349" t="str">
        <f t="shared" si="26"/>
        <v>1578</v>
      </c>
      <c r="F349" t="str">
        <f t="shared" si="27"/>
        <v>18</v>
      </c>
      <c r="G349" t="str">
        <f t="shared" si="28"/>
        <v>M</v>
      </c>
      <c r="H349" t="str">
        <f t="shared" si="29"/>
        <v>GER-18</v>
      </c>
      <c r="I349">
        <v>859100</v>
      </c>
      <c r="J349" s="5">
        <v>1.4999999999999999E-2</v>
      </c>
      <c r="K349">
        <v>185400</v>
      </c>
      <c r="L349" s="6">
        <v>9.0011717203044803</v>
      </c>
      <c r="M349" s="6"/>
      <c r="N349" s="6"/>
      <c r="O349" s="6"/>
    </row>
    <row r="350" spans="1:15" x14ac:dyDescent="0.2">
      <c r="A350" t="s">
        <v>936</v>
      </c>
      <c r="B350" t="s">
        <v>937</v>
      </c>
      <c r="C350" t="s">
        <v>938</v>
      </c>
      <c r="D350" t="str">
        <f t="shared" si="25"/>
        <v>JAP</v>
      </c>
      <c r="E350" t="str">
        <f t="shared" si="26"/>
        <v>1148</v>
      </c>
      <c r="F350" t="str">
        <f t="shared" si="27"/>
        <v>11</v>
      </c>
      <c r="G350" t="str">
        <f t="shared" si="28"/>
        <v>M</v>
      </c>
      <c r="H350" t="str">
        <f t="shared" si="29"/>
        <v>JAP-11</v>
      </c>
      <c r="I350">
        <v>902800</v>
      </c>
      <c r="J350" s="5">
        <v>1.4999999999999999E-2</v>
      </c>
      <c r="K350">
        <v>290600</v>
      </c>
      <c r="L350" s="6">
        <v>10.094769703899773</v>
      </c>
      <c r="M350" s="6"/>
      <c r="N350" s="6"/>
      <c r="O350" s="6"/>
    </row>
    <row r="351" spans="1:15" x14ac:dyDescent="0.2">
      <c r="A351" t="s">
        <v>939</v>
      </c>
      <c r="B351" t="s">
        <v>940</v>
      </c>
      <c r="C351" t="s">
        <v>941</v>
      </c>
      <c r="D351" t="str">
        <f t="shared" si="25"/>
        <v>JAP</v>
      </c>
      <c r="E351" t="str">
        <f t="shared" si="26"/>
        <v>1163</v>
      </c>
      <c r="F351" t="str">
        <f t="shared" si="27"/>
        <v>26</v>
      </c>
      <c r="G351" t="str">
        <f t="shared" si="28"/>
        <v>W</v>
      </c>
      <c r="H351" t="str">
        <f t="shared" si="29"/>
        <v>JAP-26</v>
      </c>
      <c r="I351">
        <v>683900</v>
      </c>
      <c r="J351" s="5">
        <v>1.4999999999999999E-2</v>
      </c>
      <c r="K351">
        <v>232500</v>
      </c>
      <c r="L351" s="6">
        <v>8.6259230538080178</v>
      </c>
      <c r="M351" s="6"/>
      <c r="N351" s="6"/>
      <c r="O351" s="6"/>
    </row>
    <row r="352" spans="1:15" x14ac:dyDescent="0.2">
      <c r="A352" t="s">
        <v>942</v>
      </c>
      <c r="B352" t="s">
        <v>943</v>
      </c>
      <c r="C352" t="s">
        <v>561</v>
      </c>
      <c r="D352" t="str">
        <f t="shared" si="25"/>
        <v>AUS</v>
      </c>
      <c r="E352" t="str">
        <f t="shared" si="26"/>
        <v>1400</v>
      </c>
      <c r="F352" t="str">
        <f t="shared" si="27"/>
        <v>12</v>
      </c>
      <c r="G352" t="str">
        <f t="shared" si="28"/>
        <v>W</v>
      </c>
      <c r="H352" t="str">
        <f t="shared" si="29"/>
        <v>AUS-12</v>
      </c>
      <c r="I352">
        <v>949400</v>
      </c>
      <c r="J352" s="5">
        <v>1.4999999999999999E-2</v>
      </c>
      <c r="K352">
        <v>308000</v>
      </c>
      <c r="L352" s="6">
        <v>8.1945789953309109</v>
      </c>
      <c r="M352" s="6"/>
      <c r="N352" s="6"/>
      <c r="O352" s="6"/>
    </row>
    <row r="353" spans="1:15" x14ac:dyDescent="0.2">
      <c r="A353" t="s">
        <v>944</v>
      </c>
      <c r="B353" t="s">
        <v>833</v>
      </c>
      <c r="C353" t="s">
        <v>945</v>
      </c>
      <c r="D353" t="str">
        <f t="shared" si="25"/>
        <v>JAP</v>
      </c>
      <c r="E353" t="str">
        <f t="shared" si="26"/>
        <v>1160</v>
      </c>
      <c r="F353" t="str">
        <f t="shared" si="27"/>
        <v>11</v>
      </c>
      <c r="G353" t="str">
        <f t="shared" si="28"/>
        <v>M</v>
      </c>
      <c r="H353" t="str">
        <f t="shared" si="29"/>
        <v>JAP-11</v>
      </c>
      <c r="I353">
        <v>901300</v>
      </c>
      <c r="J353" s="5">
        <v>1.4999999999999999E-2</v>
      </c>
      <c r="K353">
        <v>105200</v>
      </c>
      <c r="L353" s="6">
        <v>8.0915569584674412</v>
      </c>
      <c r="M353" s="6"/>
      <c r="N353" s="6"/>
      <c r="O353" s="6"/>
    </row>
    <row r="354" spans="1:15" x14ac:dyDescent="0.2">
      <c r="A354" t="s">
        <v>946</v>
      </c>
      <c r="B354" t="s">
        <v>947</v>
      </c>
      <c r="C354" t="s">
        <v>781</v>
      </c>
      <c r="D354" t="str">
        <f t="shared" si="25"/>
        <v>MEX</v>
      </c>
      <c r="E354" t="str">
        <f t="shared" si="26"/>
        <v>1161</v>
      </c>
      <c r="F354" t="str">
        <f t="shared" si="27"/>
        <v>20</v>
      </c>
      <c r="G354" t="str">
        <f t="shared" si="28"/>
        <v>M</v>
      </c>
      <c r="H354" t="str">
        <f t="shared" si="29"/>
        <v>MEX-20</v>
      </c>
      <c r="I354">
        <v>591900</v>
      </c>
      <c r="J354" s="5">
        <v>1.4999999999999999E-2</v>
      </c>
      <c r="K354">
        <v>101000</v>
      </c>
      <c r="L354" s="6">
        <v>12.428874667291611</v>
      </c>
      <c r="M354" s="6"/>
      <c r="N354" s="6"/>
      <c r="O354" s="6"/>
    </row>
    <row r="355" spans="1:15" x14ac:dyDescent="0.2">
      <c r="A355" t="s">
        <v>948</v>
      </c>
      <c r="B355" t="s">
        <v>949</v>
      </c>
      <c r="C355" t="s">
        <v>950</v>
      </c>
      <c r="D355" t="str">
        <f t="shared" si="25"/>
        <v>ENG</v>
      </c>
      <c r="E355" t="str">
        <f t="shared" si="26"/>
        <v>1033</v>
      </c>
      <c r="F355" t="str">
        <f t="shared" si="27"/>
        <v>13</v>
      </c>
      <c r="G355" t="str">
        <f t="shared" si="28"/>
        <v>M</v>
      </c>
      <c r="H355" t="str">
        <f t="shared" si="29"/>
        <v>ENG-13</v>
      </c>
      <c r="I355">
        <v>891600</v>
      </c>
      <c r="J355" s="5">
        <v>1.4999999999999999E-2</v>
      </c>
      <c r="K355">
        <v>242500</v>
      </c>
      <c r="L355" s="6">
        <v>13.07078120467169</v>
      </c>
      <c r="M355" s="6"/>
      <c r="N355" s="6"/>
      <c r="O355" s="6"/>
    </row>
    <row r="356" spans="1:15" x14ac:dyDescent="0.2">
      <c r="A356" t="s">
        <v>951</v>
      </c>
      <c r="B356" t="s">
        <v>952</v>
      </c>
      <c r="C356" t="s">
        <v>953</v>
      </c>
      <c r="D356" t="str">
        <f t="shared" si="25"/>
        <v>GER</v>
      </c>
      <c r="E356" t="str">
        <f t="shared" si="26"/>
        <v>1206</v>
      </c>
      <c r="F356" t="str">
        <f t="shared" si="27"/>
        <v>11</v>
      </c>
      <c r="G356" t="str">
        <f t="shared" si="28"/>
        <v>M</v>
      </c>
      <c r="H356" t="str">
        <f t="shared" si="29"/>
        <v>GER-11</v>
      </c>
      <c r="I356">
        <v>788400</v>
      </c>
      <c r="J356" s="5">
        <v>1.4999999999999999E-2</v>
      </c>
      <c r="K356">
        <v>142500</v>
      </c>
      <c r="L356" s="6">
        <v>8.8497443189271987</v>
      </c>
      <c r="M356" s="6"/>
      <c r="N356" s="6"/>
      <c r="O356" s="6"/>
    </row>
    <row r="357" spans="1:15" x14ac:dyDescent="0.2">
      <c r="A357" t="s">
        <v>954</v>
      </c>
      <c r="B357" t="s">
        <v>48</v>
      </c>
      <c r="C357" t="s">
        <v>315</v>
      </c>
      <c r="D357" t="str">
        <f t="shared" si="25"/>
        <v>MEX</v>
      </c>
      <c r="E357" t="str">
        <f t="shared" si="26"/>
        <v>1065</v>
      </c>
      <c r="F357" t="str">
        <f t="shared" si="27"/>
        <v>13</v>
      </c>
      <c r="G357" t="str">
        <f t="shared" si="28"/>
        <v>M</v>
      </c>
      <c r="H357" t="str">
        <f t="shared" si="29"/>
        <v>MEX-13</v>
      </c>
      <c r="I357">
        <v>909100</v>
      </c>
      <c r="J357" s="5">
        <v>1.4999999999999999E-2</v>
      </c>
      <c r="K357">
        <v>142700</v>
      </c>
      <c r="L357" s="6">
        <v>12.108263234715572</v>
      </c>
      <c r="M357" s="6"/>
      <c r="N357" s="6"/>
      <c r="O357" s="6"/>
    </row>
    <row r="358" spans="1:15" x14ac:dyDescent="0.2">
      <c r="A358" t="s">
        <v>955</v>
      </c>
      <c r="B358" t="s">
        <v>956</v>
      </c>
      <c r="C358" t="s">
        <v>515</v>
      </c>
      <c r="D358" t="str">
        <f t="shared" si="25"/>
        <v>USA</v>
      </c>
      <c r="E358" t="str">
        <f t="shared" si="26"/>
        <v>1339</v>
      </c>
      <c r="F358" t="str">
        <f t="shared" si="27"/>
        <v>19</v>
      </c>
      <c r="G358" t="str">
        <f t="shared" si="28"/>
        <v>M</v>
      </c>
      <c r="H358" t="str">
        <f t="shared" si="29"/>
        <v>USA-19</v>
      </c>
      <c r="I358">
        <v>907000</v>
      </c>
      <c r="J358" s="5">
        <v>1.4999999999999999E-2</v>
      </c>
      <c r="K358">
        <v>393700</v>
      </c>
      <c r="L358" s="6">
        <v>11.103765391110306</v>
      </c>
      <c r="M358" s="6"/>
      <c r="N358" s="6"/>
      <c r="O358" s="6"/>
    </row>
    <row r="359" spans="1:15" x14ac:dyDescent="0.2">
      <c r="A359" t="s">
        <v>957</v>
      </c>
      <c r="B359" t="s">
        <v>958</v>
      </c>
      <c r="C359" t="s">
        <v>882</v>
      </c>
      <c r="D359" t="str">
        <f t="shared" si="25"/>
        <v>MEX</v>
      </c>
      <c r="E359" t="str">
        <f t="shared" si="26"/>
        <v>1016</v>
      </c>
      <c r="F359" t="str">
        <f t="shared" si="27"/>
        <v>22</v>
      </c>
      <c r="G359" t="str">
        <f t="shared" si="28"/>
        <v>M</v>
      </c>
      <c r="H359" t="str">
        <f t="shared" si="29"/>
        <v>MEX-22</v>
      </c>
      <c r="I359">
        <v>917000</v>
      </c>
      <c r="J359" s="5">
        <v>1.4999999999999999E-2</v>
      </c>
      <c r="K359">
        <v>225200</v>
      </c>
      <c r="L359" s="6">
        <v>8.1251836939925237</v>
      </c>
      <c r="M359" s="6"/>
      <c r="N359" s="6"/>
      <c r="O359" s="6"/>
    </row>
    <row r="360" spans="1:15" x14ac:dyDescent="0.2">
      <c r="A360" t="s">
        <v>959</v>
      </c>
      <c r="B360" t="s">
        <v>960</v>
      </c>
      <c r="C360" t="s">
        <v>961</v>
      </c>
      <c r="D360" t="str">
        <f t="shared" si="25"/>
        <v>AUS</v>
      </c>
      <c r="E360" t="str">
        <f t="shared" si="26"/>
        <v>1451</v>
      </c>
      <c r="F360" t="str">
        <f t="shared" si="27"/>
        <v>10</v>
      </c>
      <c r="G360" t="str">
        <f t="shared" si="28"/>
        <v>M</v>
      </c>
      <c r="H360" t="str">
        <f t="shared" si="29"/>
        <v>AUS-10</v>
      </c>
      <c r="I360">
        <v>693400</v>
      </c>
      <c r="J360" s="5">
        <v>1.4999999999999999E-2</v>
      </c>
      <c r="K360">
        <v>276900</v>
      </c>
      <c r="L360" s="6">
        <v>7.6462704415461253</v>
      </c>
      <c r="M360" s="6"/>
      <c r="N360" s="6"/>
      <c r="O360" s="6"/>
    </row>
    <row r="361" spans="1:15" x14ac:dyDescent="0.2">
      <c r="A361" t="s">
        <v>962</v>
      </c>
      <c r="B361" t="s">
        <v>963</v>
      </c>
      <c r="C361" t="s">
        <v>964</v>
      </c>
      <c r="D361" t="str">
        <f t="shared" si="25"/>
        <v>CAN</v>
      </c>
      <c r="E361" t="str">
        <f t="shared" si="26"/>
        <v>1392</v>
      </c>
      <c r="F361" t="str">
        <f t="shared" si="27"/>
        <v>13</v>
      </c>
      <c r="G361" t="str">
        <f t="shared" si="28"/>
        <v>W</v>
      </c>
      <c r="H361" t="str">
        <f t="shared" si="29"/>
        <v>CAN-13</v>
      </c>
      <c r="I361">
        <v>886400</v>
      </c>
      <c r="J361" s="5">
        <v>1.4999999999999999E-2</v>
      </c>
      <c r="K361">
        <v>348100</v>
      </c>
      <c r="L361" s="6">
        <v>14.059643687172937</v>
      </c>
      <c r="M361" s="6"/>
      <c r="N361" s="6"/>
      <c r="O361" s="6"/>
    </row>
    <row r="362" spans="1:15" x14ac:dyDescent="0.2">
      <c r="A362" t="s">
        <v>965</v>
      </c>
      <c r="B362" t="s">
        <v>966</v>
      </c>
      <c r="C362" t="s">
        <v>547</v>
      </c>
      <c r="D362" t="str">
        <f t="shared" si="25"/>
        <v>ARG</v>
      </c>
      <c r="E362" t="str">
        <f t="shared" si="26"/>
        <v>1349</v>
      </c>
      <c r="F362" t="str">
        <f t="shared" si="27"/>
        <v>23</v>
      </c>
      <c r="G362" t="str">
        <f t="shared" si="28"/>
        <v>M</v>
      </c>
      <c r="H362" t="str">
        <f t="shared" si="29"/>
        <v>ARG-23</v>
      </c>
      <c r="I362">
        <v>987600</v>
      </c>
      <c r="J362" s="5">
        <v>1.4999999999999999E-2</v>
      </c>
      <c r="K362">
        <v>296900</v>
      </c>
      <c r="L362" s="6">
        <v>13.276396912340985</v>
      </c>
      <c r="M362" s="6"/>
      <c r="N362" s="6"/>
      <c r="O362" s="6"/>
    </row>
    <row r="363" spans="1:15" x14ac:dyDescent="0.2">
      <c r="A363" t="s">
        <v>967</v>
      </c>
      <c r="B363" t="s">
        <v>968</v>
      </c>
      <c r="C363" t="s">
        <v>908</v>
      </c>
      <c r="D363" t="str">
        <f t="shared" si="25"/>
        <v>ENG</v>
      </c>
      <c r="E363" t="str">
        <f t="shared" si="26"/>
        <v>1006</v>
      </c>
      <c r="F363" t="str">
        <f t="shared" si="27"/>
        <v>17</v>
      </c>
      <c r="G363" t="str">
        <f t="shared" si="28"/>
        <v>W</v>
      </c>
      <c r="H363" t="str">
        <f t="shared" si="29"/>
        <v>ENG-17</v>
      </c>
      <c r="I363">
        <v>926300</v>
      </c>
      <c r="J363" s="5">
        <v>1.4999999999999999E-2</v>
      </c>
      <c r="K363">
        <v>242000</v>
      </c>
      <c r="L363" s="6">
        <v>11.145102715672987</v>
      </c>
      <c r="M363" s="6"/>
      <c r="N363" s="6"/>
      <c r="O363" s="6"/>
    </row>
    <row r="364" spans="1:15" x14ac:dyDescent="0.2">
      <c r="A364" t="s">
        <v>969</v>
      </c>
      <c r="B364" t="s">
        <v>970</v>
      </c>
      <c r="C364" t="s">
        <v>543</v>
      </c>
      <c r="D364" t="str">
        <f t="shared" si="25"/>
        <v>ENG</v>
      </c>
      <c r="E364" t="str">
        <f t="shared" si="26"/>
        <v>1097</v>
      </c>
      <c r="F364" t="str">
        <f t="shared" si="27"/>
        <v>18</v>
      </c>
      <c r="G364" t="str">
        <f t="shared" si="28"/>
        <v>W</v>
      </c>
      <c r="H364" t="str">
        <f t="shared" si="29"/>
        <v>ENG-18</v>
      </c>
      <c r="I364">
        <v>597800</v>
      </c>
      <c r="J364" s="5">
        <v>1.4999999999999999E-2</v>
      </c>
      <c r="K364">
        <v>238200</v>
      </c>
      <c r="L364" s="6">
        <v>13.44151146599212</v>
      </c>
      <c r="M364" s="6"/>
      <c r="N364" s="6"/>
      <c r="O364" s="6"/>
    </row>
    <row r="365" spans="1:15" x14ac:dyDescent="0.2">
      <c r="A365" t="s">
        <v>971</v>
      </c>
      <c r="B365" t="s">
        <v>972</v>
      </c>
      <c r="C365" t="s">
        <v>973</v>
      </c>
      <c r="D365" t="str">
        <f t="shared" si="25"/>
        <v>ENG</v>
      </c>
      <c r="E365" t="str">
        <f t="shared" si="26"/>
        <v>1204</v>
      </c>
      <c r="F365" t="str">
        <f t="shared" si="27"/>
        <v>22</v>
      </c>
      <c r="G365" t="str">
        <f t="shared" si="28"/>
        <v>M</v>
      </c>
      <c r="H365" t="str">
        <f t="shared" si="29"/>
        <v>ENG-22</v>
      </c>
      <c r="I365">
        <v>850800</v>
      </c>
      <c r="J365" s="5">
        <v>1.4999999999999999E-2</v>
      </c>
      <c r="K365">
        <v>148200</v>
      </c>
      <c r="L365" s="6">
        <v>10.983394528912239</v>
      </c>
      <c r="M365" s="6"/>
      <c r="N365" s="6"/>
      <c r="O365" s="6"/>
    </row>
    <row r="366" spans="1:15" x14ac:dyDescent="0.2">
      <c r="A366" t="s">
        <v>974</v>
      </c>
      <c r="B366" t="s">
        <v>975</v>
      </c>
      <c r="C366" t="s">
        <v>976</v>
      </c>
      <c r="D366" t="str">
        <f t="shared" si="25"/>
        <v>AUS</v>
      </c>
      <c r="E366" t="str">
        <f t="shared" si="26"/>
        <v>1182</v>
      </c>
      <c r="F366" t="str">
        <f t="shared" si="27"/>
        <v>21</v>
      </c>
      <c r="G366" t="str">
        <f t="shared" si="28"/>
        <v>W</v>
      </c>
      <c r="H366" t="str">
        <f t="shared" si="29"/>
        <v>AUS-21</v>
      </c>
      <c r="I366">
        <v>938000</v>
      </c>
      <c r="J366" s="5">
        <v>1.4999999999999999E-2</v>
      </c>
      <c r="K366">
        <v>213900</v>
      </c>
      <c r="L366" s="6">
        <v>10.170162130045181</v>
      </c>
      <c r="M366" s="6"/>
      <c r="N366" s="6"/>
      <c r="O366" s="6"/>
    </row>
    <row r="367" spans="1:15" x14ac:dyDescent="0.2">
      <c r="A367" t="s">
        <v>977</v>
      </c>
      <c r="B367" t="s">
        <v>978</v>
      </c>
      <c r="C367" t="s">
        <v>181</v>
      </c>
      <c r="D367" t="str">
        <f t="shared" si="25"/>
        <v>ENG</v>
      </c>
      <c r="E367" t="str">
        <f t="shared" si="26"/>
        <v>1408</v>
      </c>
      <c r="F367" t="str">
        <f t="shared" si="27"/>
        <v>24</v>
      </c>
      <c r="G367" t="str">
        <f t="shared" si="28"/>
        <v>W</v>
      </c>
      <c r="H367" t="str">
        <f t="shared" si="29"/>
        <v>ENG-24</v>
      </c>
      <c r="I367">
        <v>710000</v>
      </c>
      <c r="J367" s="5">
        <v>1.4999999999999999E-2</v>
      </c>
      <c r="K367">
        <v>188900</v>
      </c>
      <c r="L367" s="6">
        <v>10.681824824330608</v>
      </c>
      <c r="M367" s="6"/>
      <c r="N367" s="6"/>
      <c r="O367" s="6"/>
    </row>
    <row r="368" spans="1:15" x14ac:dyDescent="0.2">
      <c r="A368" t="s">
        <v>979</v>
      </c>
      <c r="B368" t="s">
        <v>980</v>
      </c>
      <c r="C368" t="s">
        <v>973</v>
      </c>
      <c r="D368" t="str">
        <f t="shared" si="25"/>
        <v>JAP</v>
      </c>
      <c r="E368" t="str">
        <f t="shared" si="26"/>
        <v>1026</v>
      </c>
      <c r="F368" t="str">
        <f t="shared" si="27"/>
        <v>26</v>
      </c>
      <c r="G368" t="str">
        <f t="shared" si="28"/>
        <v>M</v>
      </c>
      <c r="H368" t="str">
        <f t="shared" si="29"/>
        <v>JAP-26</v>
      </c>
      <c r="I368">
        <v>701300</v>
      </c>
      <c r="J368" s="5">
        <v>1.4999999999999999E-2</v>
      </c>
      <c r="K368">
        <v>333100</v>
      </c>
      <c r="L368" s="6">
        <v>8.6631909008230785</v>
      </c>
      <c r="M368" s="6"/>
      <c r="N368" s="6"/>
      <c r="O368" s="6"/>
    </row>
    <row r="369" spans="1:15" x14ac:dyDescent="0.2">
      <c r="A369" t="s">
        <v>981</v>
      </c>
      <c r="B369" t="s">
        <v>367</v>
      </c>
      <c r="C369" t="s">
        <v>793</v>
      </c>
      <c r="D369" t="str">
        <f t="shared" si="25"/>
        <v>CAN</v>
      </c>
      <c r="E369" t="str">
        <f t="shared" si="26"/>
        <v>1232</v>
      </c>
      <c r="F369" t="str">
        <f t="shared" si="27"/>
        <v>18</v>
      </c>
      <c r="G369" t="str">
        <f t="shared" si="28"/>
        <v>M</v>
      </c>
      <c r="H369" t="str">
        <f t="shared" si="29"/>
        <v>CAN-18</v>
      </c>
      <c r="I369">
        <v>926500</v>
      </c>
      <c r="J369" s="5">
        <v>1.4999999999999999E-2</v>
      </c>
      <c r="K369">
        <v>248900</v>
      </c>
      <c r="L369" s="6">
        <v>9.1455310817306312</v>
      </c>
      <c r="M369" s="6"/>
      <c r="N369" s="6"/>
      <c r="O369" s="6"/>
    </row>
    <row r="370" spans="1:15" x14ac:dyDescent="0.2">
      <c r="A370" t="s">
        <v>982</v>
      </c>
      <c r="B370" t="s">
        <v>983</v>
      </c>
      <c r="C370" t="s">
        <v>984</v>
      </c>
      <c r="D370" t="str">
        <f t="shared" si="25"/>
        <v>ENG</v>
      </c>
      <c r="E370" t="str">
        <f t="shared" si="26"/>
        <v>1584</v>
      </c>
      <c r="F370" t="str">
        <f t="shared" si="27"/>
        <v>20</v>
      </c>
      <c r="G370" t="str">
        <f t="shared" si="28"/>
        <v>W</v>
      </c>
      <c r="H370" t="str">
        <f t="shared" si="29"/>
        <v>ENG-20</v>
      </c>
      <c r="I370">
        <v>603300</v>
      </c>
      <c r="J370" s="5">
        <v>1.4999999999999999E-2</v>
      </c>
      <c r="K370">
        <v>341900</v>
      </c>
      <c r="L370" s="6">
        <v>10.453291532577339</v>
      </c>
      <c r="M370" s="6"/>
      <c r="N370" s="6"/>
      <c r="O370" s="6"/>
    </row>
    <row r="371" spans="1:15" x14ac:dyDescent="0.2">
      <c r="A371" t="s">
        <v>985</v>
      </c>
      <c r="B371" t="s">
        <v>986</v>
      </c>
      <c r="C371" t="s">
        <v>987</v>
      </c>
      <c r="D371" t="str">
        <f t="shared" si="25"/>
        <v>ARG</v>
      </c>
      <c r="E371" t="str">
        <f t="shared" si="26"/>
        <v>1271</v>
      </c>
      <c r="F371" t="str">
        <f t="shared" si="27"/>
        <v>24</v>
      </c>
      <c r="G371" t="str">
        <f t="shared" si="28"/>
        <v>M</v>
      </c>
      <c r="H371" t="str">
        <f t="shared" si="29"/>
        <v>ARG-24</v>
      </c>
      <c r="I371">
        <v>957200</v>
      </c>
      <c r="J371" s="5">
        <v>1.4999999999999999E-2</v>
      </c>
      <c r="K371">
        <v>232400</v>
      </c>
      <c r="L371" s="6">
        <v>10.21128527157904</v>
      </c>
      <c r="M371" s="6"/>
      <c r="N371" s="6"/>
      <c r="O371" s="6"/>
    </row>
    <row r="372" spans="1:15" x14ac:dyDescent="0.2">
      <c r="A372" t="s">
        <v>988</v>
      </c>
      <c r="B372" t="s">
        <v>989</v>
      </c>
      <c r="C372" t="s">
        <v>990</v>
      </c>
      <c r="D372" t="str">
        <f t="shared" si="25"/>
        <v>JAP</v>
      </c>
      <c r="E372" t="str">
        <f t="shared" si="26"/>
        <v>1462</v>
      </c>
      <c r="F372" t="str">
        <f t="shared" si="27"/>
        <v>24</v>
      </c>
      <c r="G372" t="str">
        <f t="shared" si="28"/>
        <v>W</v>
      </c>
      <c r="H372" t="str">
        <f t="shared" si="29"/>
        <v>JAP-24</v>
      </c>
      <c r="I372">
        <v>993000</v>
      </c>
      <c r="J372" s="5">
        <v>1.4999999999999999E-2</v>
      </c>
      <c r="K372">
        <v>131600</v>
      </c>
      <c r="L372" s="6">
        <v>13.287962795897382</v>
      </c>
      <c r="M372" s="6"/>
      <c r="N372" s="6"/>
      <c r="O372" s="6"/>
    </row>
    <row r="373" spans="1:15" x14ac:dyDescent="0.2">
      <c r="A373" t="s">
        <v>991</v>
      </c>
      <c r="B373" t="s">
        <v>671</v>
      </c>
      <c r="C373" t="s">
        <v>992</v>
      </c>
      <c r="D373" t="str">
        <f t="shared" si="25"/>
        <v>GER</v>
      </c>
      <c r="E373" t="str">
        <f t="shared" si="26"/>
        <v>1063</v>
      </c>
      <c r="F373" t="str">
        <f t="shared" si="27"/>
        <v>16</v>
      </c>
      <c r="G373" t="str">
        <f t="shared" si="28"/>
        <v>W</v>
      </c>
      <c r="H373" t="str">
        <f t="shared" si="29"/>
        <v>GER-16</v>
      </c>
      <c r="I373">
        <v>809100</v>
      </c>
      <c r="J373" s="5">
        <v>1.4999999999999999E-2</v>
      </c>
      <c r="K373">
        <v>124100</v>
      </c>
      <c r="L373" s="6">
        <v>11.89408020589339</v>
      </c>
      <c r="M373" s="6"/>
      <c r="N373" s="6"/>
      <c r="O373" s="6"/>
    </row>
    <row r="374" spans="1:15" x14ac:dyDescent="0.2">
      <c r="A374" t="s">
        <v>993</v>
      </c>
      <c r="B374" t="s">
        <v>663</v>
      </c>
      <c r="C374" t="s">
        <v>994</v>
      </c>
      <c r="D374" t="str">
        <f t="shared" si="25"/>
        <v>ARG</v>
      </c>
      <c r="E374" t="str">
        <f t="shared" si="26"/>
        <v>1502</v>
      </c>
      <c r="F374" t="str">
        <f t="shared" si="27"/>
        <v>25</v>
      </c>
      <c r="G374" t="str">
        <f t="shared" si="28"/>
        <v>W</v>
      </c>
      <c r="H374" t="str">
        <f t="shared" si="29"/>
        <v>ARG-25</v>
      </c>
      <c r="I374">
        <v>989200</v>
      </c>
      <c r="J374" s="5">
        <v>1.4999999999999999E-2</v>
      </c>
      <c r="K374">
        <v>321900</v>
      </c>
      <c r="L374" s="6">
        <v>10.279823840802139</v>
      </c>
      <c r="M374" s="6"/>
      <c r="N374" s="6"/>
      <c r="O374" s="6"/>
    </row>
    <row r="375" spans="1:15" x14ac:dyDescent="0.2">
      <c r="A375" t="s">
        <v>995</v>
      </c>
      <c r="B375" t="s">
        <v>996</v>
      </c>
      <c r="C375" t="s">
        <v>997</v>
      </c>
      <c r="D375" t="str">
        <f t="shared" si="25"/>
        <v>AUS</v>
      </c>
      <c r="E375" t="str">
        <f t="shared" si="26"/>
        <v>1384</v>
      </c>
      <c r="F375" t="str">
        <f t="shared" si="27"/>
        <v>10</v>
      </c>
      <c r="G375" t="str">
        <f t="shared" si="28"/>
        <v>M</v>
      </c>
      <c r="H375" t="str">
        <f t="shared" si="29"/>
        <v>AUS-10</v>
      </c>
      <c r="I375">
        <v>801900</v>
      </c>
      <c r="J375" s="5">
        <v>1.4999999999999999E-2</v>
      </c>
      <c r="K375">
        <v>396300</v>
      </c>
      <c r="L375" s="6">
        <v>11.878659027818193</v>
      </c>
      <c r="M375" s="6"/>
      <c r="N375" s="6"/>
      <c r="O375" s="6"/>
    </row>
    <row r="376" spans="1:15" x14ac:dyDescent="0.2">
      <c r="A376" t="s">
        <v>998</v>
      </c>
      <c r="B376" t="s">
        <v>999</v>
      </c>
      <c r="C376" t="s">
        <v>103</v>
      </c>
      <c r="D376" t="str">
        <f t="shared" si="25"/>
        <v>MEX</v>
      </c>
      <c r="E376" t="str">
        <f t="shared" si="26"/>
        <v>1310</v>
      </c>
      <c r="F376" t="str">
        <f t="shared" si="27"/>
        <v>15</v>
      </c>
      <c r="G376" t="str">
        <f t="shared" si="28"/>
        <v>W</v>
      </c>
      <c r="H376" t="str">
        <f t="shared" si="29"/>
        <v>MEX-15</v>
      </c>
      <c r="I376">
        <v>689800</v>
      </c>
      <c r="J376" s="5">
        <v>1.4999999999999999E-2</v>
      </c>
      <c r="K376">
        <v>136000</v>
      </c>
      <c r="L376" s="6">
        <v>7.6385598525085268</v>
      </c>
      <c r="M376" s="6"/>
      <c r="N376" s="6"/>
      <c r="O376" s="6"/>
    </row>
    <row r="377" spans="1:15" x14ac:dyDescent="0.2">
      <c r="A377" t="s">
        <v>1000</v>
      </c>
      <c r="B377" t="s">
        <v>1001</v>
      </c>
      <c r="C377" t="s">
        <v>1002</v>
      </c>
      <c r="D377" t="str">
        <f t="shared" si="25"/>
        <v>JAP</v>
      </c>
      <c r="E377" t="str">
        <f t="shared" si="26"/>
        <v>1367</v>
      </c>
      <c r="F377" t="str">
        <f t="shared" si="27"/>
        <v>10</v>
      </c>
      <c r="G377" t="str">
        <f t="shared" si="28"/>
        <v>M</v>
      </c>
      <c r="H377" t="str">
        <f t="shared" si="29"/>
        <v>JAP-10</v>
      </c>
      <c r="I377">
        <v>619200</v>
      </c>
      <c r="J377" s="5">
        <v>1.4999999999999999E-2</v>
      </c>
      <c r="K377">
        <v>365200</v>
      </c>
      <c r="L377" s="6">
        <v>11.487346634160067</v>
      </c>
      <c r="M377" s="6"/>
      <c r="N377" s="6"/>
      <c r="O377" s="6"/>
    </row>
    <row r="378" spans="1:15" x14ac:dyDescent="0.2">
      <c r="A378" t="s">
        <v>1003</v>
      </c>
      <c r="B378" t="s">
        <v>1004</v>
      </c>
      <c r="C378" t="s">
        <v>1005</v>
      </c>
      <c r="D378" t="str">
        <f t="shared" si="25"/>
        <v>ARG</v>
      </c>
      <c r="E378" t="str">
        <f t="shared" si="26"/>
        <v>1123</v>
      </c>
      <c r="F378" t="str">
        <f t="shared" si="27"/>
        <v>17</v>
      </c>
      <c r="G378" t="str">
        <f t="shared" si="28"/>
        <v>W</v>
      </c>
      <c r="H378" t="str">
        <f t="shared" si="29"/>
        <v>ARG-17</v>
      </c>
      <c r="I378">
        <v>594400</v>
      </c>
      <c r="J378" s="5">
        <v>1.4999999999999999E-2</v>
      </c>
      <c r="K378">
        <v>177300</v>
      </c>
      <c r="L378" s="6">
        <v>11.434229243012165</v>
      </c>
      <c r="M378" s="6"/>
      <c r="N378" s="6"/>
      <c r="O378" s="6"/>
    </row>
    <row r="379" spans="1:15" x14ac:dyDescent="0.2">
      <c r="A379" t="s">
        <v>1006</v>
      </c>
      <c r="B379" t="s">
        <v>1007</v>
      </c>
      <c r="C379" t="s">
        <v>175</v>
      </c>
      <c r="D379" t="str">
        <f t="shared" si="25"/>
        <v>CAN</v>
      </c>
      <c r="E379" t="str">
        <f t="shared" si="26"/>
        <v>1061</v>
      </c>
      <c r="F379" t="str">
        <f t="shared" si="27"/>
        <v>25</v>
      </c>
      <c r="G379" t="str">
        <f t="shared" si="28"/>
        <v>M</v>
      </c>
      <c r="H379" t="str">
        <f t="shared" si="29"/>
        <v>CAN-25</v>
      </c>
      <c r="I379">
        <v>748100</v>
      </c>
      <c r="J379" s="5">
        <v>1.4999999999999999E-2</v>
      </c>
      <c r="K379">
        <v>124600</v>
      </c>
      <c r="L379" s="6">
        <v>11.763428558311858</v>
      </c>
      <c r="M379" s="6"/>
      <c r="N379" s="6"/>
      <c r="O379" s="6"/>
    </row>
    <row r="380" spans="1:15" x14ac:dyDescent="0.2">
      <c r="A380" t="s">
        <v>1008</v>
      </c>
      <c r="B380" t="s">
        <v>1009</v>
      </c>
      <c r="C380" t="s">
        <v>1010</v>
      </c>
      <c r="D380" t="str">
        <f t="shared" si="25"/>
        <v>ARG</v>
      </c>
      <c r="E380" t="str">
        <f t="shared" si="26"/>
        <v>1067</v>
      </c>
      <c r="F380" t="str">
        <f t="shared" si="27"/>
        <v>12</v>
      </c>
      <c r="G380" t="str">
        <f t="shared" si="28"/>
        <v>W</v>
      </c>
      <c r="H380" t="str">
        <f t="shared" si="29"/>
        <v>ARG-12</v>
      </c>
      <c r="I380">
        <v>745900</v>
      </c>
      <c r="J380" s="5">
        <v>1.4999999999999999E-2</v>
      </c>
      <c r="K380">
        <v>189900</v>
      </c>
      <c r="L380" s="6">
        <v>10.75871653167777</v>
      </c>
      <c r="M380" s="6"/>
      <c r="N380" s="6"/>
      <c r="O380" s="6"/>
    </row>
    <row r="381" spans="1:15" x14ac:dyDescent="0.2">
      <c r="A381" t="s">
        <v>1011</v>
      </c>
      <c r="B381" t="s">
        <v>915</v>
      </c>
      <c r="C381" t="s">
        <v>1012</v>
      </c>
      <c r="D381" t="str">
        <f t="shared" si="25"/>
        <v>ENG</v>
      </c>
      <c r="E381" t="str">
        <f t="shared" si="26"/>
        <v>1293</v>
      </c>
      <c r="F381" t="str">
        <f t="shared" si="27"/>
        <v>17</v>
      </c>
      <c r="G381" t="str">
        <f t="shared" si="28"/>
        <v>W</v>
      </c>
      <c r="H381" t="str">
        <f t="shared" si="29"/>
        <v>ENG-17</v>
      </c>
      <c r="I381">
        <v>708500</v>
      </c>
      <c r="J381" s="5">
        <v>1.4999999999999999E-2</v>
      </c>
      <c r="K381">
        <v>172700</v>
      </c>
      <c r="L381" s="6">
        <v>9.6786120788982757</v>
      </c>
      <c r="M381" s="6"/>
      <c r="N381" s="6"/>
      <c r="O381" s="6"/>
    </row>
    <row r="382" spans="1:15" x14ac:dyDescent="0.2">
      <c r="A382" t="s">
        <v>1013</v>
      </c>
      <c r="B382" t="s">
        <v>1014</v>
      </c>
      <c r="C382" t="s">
        <v>158</v>
      </c>
      <c r="D382" t="str">
        <f t="shared" si="25"/>
        <v>GER</v>
      </c>
      <c r="E382" t="str">
        <f t="shared" si="26"/>
        <v>1184</v>
      </c>
      <c r="F382" t="str">
        <f t="shared" si="27"/>
        <v>10</v>
      </c>
      <c r="G382" t="str">
        <f t="shared" si="28"/>
        <v>M</v>
      </c>
      <c r="H382" t="str">
        <f t="shared" si="29"/>
        <v>GER-10</v>
      </c>
      <c r="I382">
        <v>725600</v>
      </c>
      <c r="J382" s="5">
        <v>1.4999999999999999E-2</v>
      </c>
      <c r="K382">
        <v>355200</v>
      </c>
      <c r="L382" s="6">
        <v>11.715237376826868</v>
      </c>
      <c r="M382" s="6"/>
      <c r="N382" s="6"/>
      <c r="O382" s="6"/>
    </row>
    <row r="383" spans="1:15" x14ac:dyDescent="0.2">
      <c r="A383" t="s">
        <v>1015</v>
      </c>
      <c r="B383" t="s">
        <v>466</v>
      </c>
      <c r="C383" t="s">
        <v>368</v>
      </c>
      <c r="D383" t="str">
        <f t="shared" si="25"/>
        <v>ARG</v>
      </c>
      <c r="E383" t="str">
        <f t="shared" si="26"/>
        <v>1222</v>
      </c>
      <c r="F383" t="str">
        <f t="shared" si="27"/>
        <v>15</v>
      </c>
      <c r="G383" t="str">
        <f t="shared" si="28"/>
        <v>W</v>
      </c>
      <c r="H383" t="str">
        <f t="shared" si="29"/>
        <v>ARG-15</v>
      </c>
      <c r="I383">
        <v>635700</v>
      </c>
      <c r="J383" s="5">
        <v>1.4999999999999999E-2</v>
      </c>
      <c r="K383">
        <v>366000</v>
      </c>
      <c r="L383" s="6">
        <v>12.522686833915726</v>
      </c>
      <c r="M383" s="6"/>
      <c r="N383" s="6"/>
      <c r="O383" s="6"/>
    </row>
    <row r="384" spans="1:15" x14ac:dyDescent="0.2">
      <c r="A384" t="s">
        <v>1016</v>
      </c>
      <c r="B384" t="s">
        <v>781</v>
      </c>
      <c r="C384" t="s">
        <v>303</v>
      </c>
      <c r="D384" t="str">
        <f t="shared" si="25"/>
        <v>ARG</v>
      </c>
      <c r="E384" t="str">
        <f t="shared" si="26"/>
        <v>1455</v>
      </c>
      <c r="F384" t="str">
        <f t="shared" si="27"/>
        <v>17</v>
      </c>
      <c r="G384" t="str">
        <f t="shared" si="28"/>
        <v>W</v>
      </c>
      <c r="H384" t="str">
        <f t="shared" si="29"/>
        <v>ARG-17</v>
      </c>
      <c r="I384">
        <v>518700</v>
      </c>
      <c r="J384" s="5">
        <v>1.4999999999999999E-2</v>
      </c>
      <c r="K384">
        <v>251300</v>
      </c>
      <c r="L384" s="6">
        <v>10.272092690193773</v>
      </c>
      <c r="M384" s="6"/>
      <c r="N384" s="6"/>
      <c r="O384" s="6"/>
    </row>
    <row r="385" spans="1:15" x14ac:dyDescent="0.2">
      <c r="A385" t="s">
        <v>1017</v>
      </c>
      <c r="B385" t="s">
        <v>820</v>
      </c>
      <c r="C385" t="s">
        <v>229</v>
      </c>
      <c r="D385" t="str">
        <f t="shared" si="25"/>
        <v>ARG</v>
      </c>
      <c r="E385" t="str">
        <f t="shared" si="26"/>
        <v>1276</v>
      </c>
      <c r="F385" t="str">
        <f t="shared" si="27"/>
        <v>23</v>
      </c>
      <c r="G385" t="str">
        <f t="shared" si="28"/>
        <v>M</v>
      </c>
      <c r="H385" t="str">
        <f t="shared" si="29"/>
        <v>ARG-23</v>
      </c>
      <c r="I385">
        <v>1045600</v>
      </c>
      <c r="J385" s="5">
        <v>1.4999999999999999E-2</v>
      </c>
      <c r="K385">
        <v>348000</v>
      </c>
      <c r="L385" s="6">
        <v>11.400623069057851</v>
      </c>
      <c r="M385" s="6"/>
      <c r="N385" s="6"/>
      <c r="O385" s="6"/>
    </row>
    <row r="386" spans="1:15" x14ac:dyDescent="0.2">
      <c r="A386" t="s">
        <v>1018</v>
      </c>
      <c r="B386" t="s">
        <v>1019</v>
      </c>
      <c r="C386" t="s">
        <v>754</v>
      </c>
      <c r="D386" t="str">
        <f t="shared" si="25"/>
        <v>AUS</v>
      </c>
      <c r="E386" t="str">
        <f t="shared" si="26"/>
        <v>1589</v>
      </c>
      <c r="F386" t="str">
        <f t="shared" si="27"/>
        <v>25</v>
      </c>
      <c r="G386" t="str">
        <f t="shared" si="28"/>
        <v>M</v>
      </c>
      <c r="H386" t="str">
        <f t="shared" si="29"/>
        <v>AUS-25</v>
      </c>
      <c r="I386">
        <v>814200</v>
      </c>
      <c r="J386" s="5">
        <v>1.4999999999999999E-2</v>
      </c>
      <c r="K386">
        <v>201900</v>
      </c>
      <c r="L386" s="6">
        <v>9.905003540363321</v>
      </c>
      <c r="M386" s="6"/>
      <c r="N386" s="6"/>
      <c r="O386" s="6"/>
    </row>
    <row r="387" spans="1:15" x14ac:dyDescent="0.2">
      <c r="A387" t="s">
        <v>1020</v>
      </c>
      <c r="B387" t="s">
        <v>582</v>
      </c>
      <c r="C387" t="s">
        <v>1021</v>
      </c>
      <c r="D387" t="str">
        <f t="shared" si="25"/>
        <v>MEX</v>
      </c>
      <c r="E387" t="str">
        <f t="shared" si="26"/>
        <v>1060</v>
      </c>
      <c r="F387" t="str">
        <f t="shared" si="27"/>
        <v>26</v>
      </c>
      <c r="G387" t="str">
        <f t="shared" si="28"/>
        <v>M</v>
      </c>
      <c r="H387" t="str">
        <f t="shared" si="29"/>
        <v>MEX-26</v>
      </c>
      <c r="I387">
        <v>666200</v>
      </c>
      <c r="J387" s="5">
        <v>1.4999999999999999E-2</v>
      </c>
      <c r="K387">
        <v>100300</v>
      </c>
      <c r="L387" s="6">
        <v>11.588012657706493</v>
      </c>
      <c r="M387" s="6"/>
      <c r="N387" s="6"/>
      <c r="O387" s="6"/>
    </row>
    <row r="388" spans="1:15" x14ac:dyDescent="0.2">
      <c r="A388" t="s">
        <v>1022</v>
      </c>
      <c r="B388" t="s">
        <v>1023</v>
      </c>
      <c r="C388" t="s">
        <v>1024</v>
      </c>
      <c r="D388" t="str">
        <f t="shared" si="25"/>
        <v>JAP</v>
      </c>
      <c r="E388" t="str">
        <f t="shared" si="26"/>
        <v>1428</v>
      </c>
      <c r="F388" t="str">
        <f t="shared" si="27"/>
        <v>21</v>
      </c>
      <c r="G388" t="str">
        <f t="shared" si="28"/>
        <v>W</v>
      </c>
      <c r="H388" t="str">
        <f t="shared" si="29"/>
        <v>JAP-21</v>
      </c>
      <c r="I388">
        <v>783600</v>
      </c>
      <c r="J388" s="5">
        <v>1.4999999999999999E-2</v>
      </c>
      <c r="K388">
        <v>186800</v>
      </c>
      <c r="L388" s="6">
        <v>7.8394635335437339</v>
      </c>
      <c r="M388" s="6"/>
      <c r="N388" s="6"/>
      <c r="O388" s="6"/>
    </row>
    <row r="389" spans="1:15" x14ac:dyDescent="0.2">
      <c r="A389" t="s">
        <v>1025</v>
      </c>
      <c r="B389" t="s">
        <v>1026</v>
      </c>
      <c r="C389" t="s">
        <v>1027</v>
      </c>
      <c r="D389" t="str">
        <f t="shared" ref="D389:D452" si="30">LEFT(A389,3)</f>
        <v>USA</v>
      </c>
      <c r="E389" t="str">
        <f t="shared" ref="E389:E452" si="31">MID(A389,4, 4)</f>
        <v>1448</v>
      </c>
      <c r="F389" t="str">
        <f t="shared" ref="F389:F452" si="32">MID(A389, 9,2)</f>
        <v>15</v>
      </c>
      <c r="G389" t="str">
        <f t="shared" ref="G389:G452" si="33">RIGHT(A389,1)</f>
        <v>M</v>
      </c>
      <c r="H389" t="str">
        <f t="shared" ref="H389:H452" si="34">CONCATENATE(D389,"-", F389)</f>
        <v>USA-15</v>
      </c>
      <c r="I389">
        <v>700400</v>
      </c>
      <c r="J389" s="5">
        <v>1.4999999999999999E-2</v>
      </c>
      <c r="K389">
        <v>364500</v>
      </c>
      <c r="L389" s="6">
        <v>9.6612632535636784</v>
      </c>
      <c r="M389" s="6"/>
      <c r="N389" s="6"/>
      <c r="O389" s="6"/>
    </row>
    <row r="390" spans="1:15" x14ac:dyDescent="0.2">
      <c r="A390" t="s">
        <v>1028</v>
      </c>
      <c r="B390" t="s">
        <v>1029</v>
      </c>
      <c r="C390" t="s">
        <v>1030</v>
      </c>
      <c r="D390" t="str">
        <f t="shared" si="30"/>
        <v>ENG</v>
      </c>
      <c r="E390" t="str">
        <f t="shared" si="31"/>
        <v>1108</v>
      </c>
      <c r="F390" t="str">
        <f t="shared" si="32"/>
        <v>15</v>
      </c>
      <c r="G390" t="str">
        <f t="shared" si="33"/>
        <v>M</v>
      </c>
      <c r="H390" t="str">
        <f t="shared" si="34"/>
        <v>ENG-15</v>
      </c>
      <c r="I390">
        <v>515500</v>
      </c>
      <c r="J390" s="5">
        <v>1.4999999999999999E-2</v>
      </c>
      <c r="K390">
        <v>311900</v>
      </c>
      <c r="L390" s="6">
        <v>9.2652388332714644</v>
      </c>
      <c r="M390" s="6"/>
      <c r="N390" s="6"/>
      <c r="O390" s="6"/>
    </row>
    <row r="391" spans="1:15" x14ac:dyDescent="0.2">
      <c r="A391" t="s">
        <v>1031</v>
      </c>
      <c r="B391" t="s">
        <v>1032</v>
      </c>
      <c r="C391" t="s">
        <v>1033</v>
      </c>
      <c r="D391" t="str">
        <f t="shared" si="30"/>
        <v>USA</v>
      </c>
      <c r="E391" t="str">
        <f t="shared" si="31"/>
        <v>1457</v>
      </c>
      <c r="F391" t="str">
        <f t="shared" si="32"/>
        <v>20</v>
      </c>
      <c r="G391" t="str">
        <f t="shared" si="33"/>
        <v>M</v>
      </c>
      <c r="H391" t="str">
        <f t="shared" si="34"/>
        <v>USA-20</v>
      </c>
      <c r="I391">
        <v>985400</v>
      </c>
      <c r="J391" s="5">
        <v>1.4999999999999999E-2</v>
      </c>
      <c r="K391">
        <v>351000</v>
      </c>
      <c r="L391" s="6">
        <v>9.2716848857068968</v>
      </c>
      <c r="M391" s="6"/>
      <c r="N391" s="6"/>
      <c r="O391" s="6"/>
    </row>
    <row r="392" spans="1:15" x14ac:dyDescent="0.2">
      <c r="A392" t="s">
        <v>1034</v>
      </c>
      <c r="B392" t="s">
        <v>405</v>
      </c>
      <c r="C392" t="s">
        <v>138</v>
      </c>
      <c r="D392" t="str">
        <f t="shared" si="30"/>
        <v>AUS</v>
      </c>
      <c r="E392" t="str">
        <f t="shared" si="31"/>
        <v>1483</v>
      </c>
      <c r="F392" t="str">
        <f t="shared" si="32"/>
        <v>25</v>
      </c>
      <c r="G392" t="str">
        <f t="shared" si="33"/>
        <v>W</v>
      </c>
      <c r="H392" t="str">
        <f t="shared" si="34"/>
        <v>AUS-25</v>
      </c>
      <c r="I392">
        <v>1048200</v>
      </c>
      <c r="J392" s="5">
        <v>1.4999999999999999E-2</v>
      </c>
      <c r="K392">
        <v>285800</v>
      </c>
      <c r="L392" s="6">
        <v>9.406191827807227</v>
      </c>
      <c r="M392" s="6"/>
      <c r="N392" s="6"/>
      <c r="O392" s="6"/>
    </row>
    <row r="393" spans="1:15" x14ac:dyDescent="0.2">
      <c r="A393" t="s">
        <v>1035</v>
      </c>
      <c r="B393" t="s">
        <v>714</v>
      </c>
      <c r="C393" t="s">
        <v>138</v>
      </c>
      <c r="D393" t="str">
        <f t="shared" si="30"/>
        <v>ENG</v>
      </c>
      <c r="E393" t="str">
        <f t="shared" si="31"/>
        <v>1443</v>
      </c>
      <c r="F393" t="str">
        <f t="shared" si="32"/>
        <v>26</v>
      </c>
      <c r="G393" t="str">
        <f t="shared" si="33"/>
        <v>W</v>
      </c>
      <c r="H393" t="str">
        <f t="shared" si="34"/>
        <v>ENG-26</v>
      </c>
      <c r="I393">
        <v>558000</v>
      </c>
      <c r="J393" s="5">
        <v>1.4999999999999999E-2</v>
      </c>
      <c r="K393">
        <v>273000</v>
      </c>
      <c r="L393" s="6">
        <v>9.3562666205208913</v>
      </c>
      <c r="M393" s="6"/>
      <c r="N393" s="6"/>
      <c r="O393" s="6"/>
    </row>
    <row r="394" spans="1:15" x14ac:dyDescent="0.2">
      <c r="A394" t="s">
        <v>1036</v>
      </c>
      <c r="B394" t="s">
        <v>1037</v>
      </c>
      <c r="C394" t="s">
        <v>1038</v>
      </c>
      <c r="D394" t="str">
        <f t="shared" si="30"/>
        <v>JAP</v>
      </c>
      <c r="E394" t="str">
        <f t="shared" si="31"/>
        <v>1554</v>
      </c>
      <c r="F394" t="str">
        <f t="shared" si="32"/>
        <v>19</v>
      </c>
      <c r="G394" t="str">
        <f t="shared" si="33"/>
        <v>M</v>
      </c>
      <c r="H394" t="str">
        <f t="shared" si="34"/>
        <v>JAP-19</v>
      </c>
      <c r="I394">
        <v>992100</v>
      </c>
      <c r="J394" s="5">
        <v>1.4999999999999999E-2</v>
      </c>
      <c r="K394">
        <v>323300</v>
      </c>
      <c r="L394" s="6">
        <v>9.286035148637982</v>
      </c>
      <c r="M394" s="6"/>
      <c r="N394" s="6"/>
      <c r="O394" s="6"/>
    </row>
    <row r="395" spans="1:15" x14ac:dyDescent="0.2">
      <c r="A395" t="s">
        <v>1039</v>
      </c>
      <c r="B395" t="s">
        <v>1040</v>
      </c>
      <c r="C395" t="s">
        <v>1041</v>
      </c>
      <c r="D395" t="str">
        <f t="shared" si="30"/>
        <v>ENG</v>
      </c>
      <c r="E395" t="str">
        <f t="shared" si="31"/>
        <v>1430</v>
      </c>
      <c r="F395" t="str">
        <f t="shared" si="32"/>
        <v>21</v>
      </c>
      <c r="G395" t="str">
        <f t="shared" si="33"/>
        <v>W</v>
      </c>
      <c r="H395" t="str">
        <f t="shared" si="34"/>
        <v>ENG-21</v>
      </c>
      <c r="I395">
        <v>583100</v>
      </c>
      <c r="J395" s="5">
        <v>1.4999999999999999E-2</v>
      </c>
      <c r="K395">
        <v>281900</v>
      </c>
      <c r="L395" s="6">
        <v>9.4100265607552593</v>
      </c>
      <c r="M395" s="6"/>
      <c r="N395" s="6"/>
      <c r="O395" s="6"/>
    </row>
    <row r="396" spans="1:15" x14ac:dyDescent="0.2">
      <c r="A396" t="s">
        <v>1042</v>
      </c>
      <c r="B396" t="s">
        <v>1043</v>
      </c>
      <c r="C396" t="s">
        <v>1044</v>
      </c>
      <c r="D396" t="str">
        <f t="shared" si="30"/>
        <v>USA</v>
      </c>
      <c r="E396" t="str">
        <f t="shared" si="31"/>
        <v>1544</v>
      </c>
      <c r="F396" t="str">
        <f t="shared" si="32"/>
        <v>21</v>
      </c>
      <c r="G396" t="str">
        <f t="shared" si="33"/>
        <v>W</v>
      </c>
      <c r="H396" t="str">
        <f t="shared" si="34"/>
        <v>USA-21</v>
      </c>
      <c r="I396">
        <v>899100</v>
      </c>
      <c r="J396" s="5">
        <v>1.4999999999999999E-2</v>
      </c>
      <c r="K396">
        <v>170100</v>
      </c>
      <c r="L396" s="6">
        <v>14.086844931833353</v>
      </c>
      <c r="M396" s="6"/>
      <c r="N396" s="6"/>
      <c r="O396" s="6"/>
    </row>
    <row r="397" spans="1:15" x14ac:dyDescent="0.2">
      <c r="A397" t="s">
        <v>1045</v>
      </c>
      <c r="B397" t="s">
        <v>1046</v>
      </c>
      <c r="C397" t="s">
        <v>384</v>
      </c>
      <c r="D397" t="str">
        <f t="shared" si="30"/>
        <v>AUS</v>
      </c>
      <c r="E397" t="str">
        <f t="shared" si="31"/>
        <v>1286</v>
      </c>
      <c r="F397" t="str">
        <f t="shared" si="32"/>
        <v>11</v>
      </c>
      <c r="G397" t="str">
        <f t="shared" si="33"/>
        <v>M</v>
      </c>
      <c r="H397" t="str">
        <f t="shared" si="34"/>
        <v>AUS-11</v>
      </c>
      <c r="I397">
        <v>799300</v>
      </c>
      <c r="J397" s="5">
        <v>1.4999999999999999E-2</v>
      </c>
      <c r="K397">
        <v>377900</v>
      </c>
      <c r="L397" s="6">
        <v>8.8730902690688165</v>
      </c>
      <c r="M397" s="6"/>
      <c r="N397" s="6"/>
      <c r="O397" s="6"/>
    </row>
    <row r="398" spans="1:15" x14ac:dyDescent="0.2">
      <c r="A398" t="s">
        <v>1047</v>
      </c>
      <c r="B398" t="s">
        <v>1048</v>
      </c>
      <c r="C398" t="s">
        <v>1049</v>
      </c>
      <c r="D398" t="str">
        <f t="shared" si="30"/>
        <v>ARG</v>
      </c>
      <c r="E398" t="str">
        <f t="shared" si="31"/>
        <v>1317</v>
      </c>
      <c r="F398" t="str">
        <f t="shared" si="32"/>
        <v>16</v>
      </c>
      <c r="G398" t="str">
        <f t="shared" si="33"/>
        <v>M</v>
      </c>
      <c r="H398" t="str">
        <f t="shared" si="34"/>
        <v>ARG-16</v>
      </c>
      <c r="I398">
        <v>954800</v>
      </c>
      <c r="J398" s="5">
        <v>0.02</v>
      </c>
      <c r="K398">
        <v>367900</v>
      </c>
      <c r="L398" s="6">
        <v>11.259853318785012</v>
      </c>
      <c r="M398" s="6"/>
      <c r="N398" s="6"/>
      <c r="O398" s="6"/>
    </row>
    <row r="399" spans="1:15" x14ac:dyDescent="0.2">
      <c r="A399" t="s">
        <v>1050</v>
      </c>
      <c r="B399" t="s">
        <v>1051</v>
      </c>
      <c r="C399" t="s">
        <v>610</v>
      </c>
      <c r="D399" t="str">
        <f t="shared" si="30"/>
        <v>MEX</v>
      </c>
      <c r="E399" t="str">
        <f t="shared" si="31"/>
        <v>1116</v>
      </c>
      <c r="F399" t="str">
        <f t="shared" si="32"/>
        <v>17</v>
      </c>
      <c r="G399" t="str">
        <f t="shared" si="33"/>
        <v>W</v>
      </c>
      <c r="H399" t="str">
        <f t="shared" si="34"/>
        <v>MEX-17</v>
      </c>
      <c r="I399">
        <v>948400</v>
      </c>
      <c r="J399" s="5">
        <v>0.02</v>
      </c>
      <c r="K399">
        <v>324500</v>
      </c>
      <c r="L399" s="6">
        <v>17.246145604940395</v>
      </c>
      <c r="M399" s="6"/>
      <c r="N399" s="6"/>
      <c r="O399" s="6"/>
    </row>
    <row r="400" spans="1:15" x14ac:dyDescent="0.2">
      <c r="A400" t="s">
        <v>1052</v>
      </c>
      <c r="B400" t="s">
        <v>956</v>
      </c>
      <c r="C400" t="s">
        <v>76</v>
      </c>
      <c r="D400" t="str">
        <f t="shared" si="30"/>
        <v>MEX</v>
      </c>
      <c r="E400" t="str">
        <f t="shared" si="31"/>
        <v>1436</v>
      </c>
      <c r="F400" t="str">
        <f t="shared" si="32"/>
        <v>25</v>
      </c>
      <c r="G400" t="str">
        <f t="shared" si="33"/>
        <v>M</v>
      </c>
      <c r="H400" t="str">
        <f t="shared" si="34"/>
        <v>MEX-25</v>
      </c>
      <c r="I400">
        <v>737900</v>
      </c>
      <c r="J400" s="5">
        <v>0.02</v>
      </c>
      <c r="K400">
        <v>339000</v>
      </c>
      <c r="L400" s="6">
        <v>11.795290329269701</v>
      </c>
      <c r="M400" s="6"/>
      <c r="N400" s="6"/>
      <c r="O400" s="6"/>
    </row>
    <row r="401" spans="1:15" x14ac:dyDescent="0.2">
      <c r="A401" t="s">
        <v>1053</v>
      </c>
      <c r="B401" t="s">
        <v>222</v>
      </c>
      <c r="C401" t="s">
        <v>247</v>
      </c>
      <c r="D401" t="str">
        <f t="shared" si="30"/>
        <v>ENG</v>
      </c>
      <c r="E401" t="str">
        <f t="shared" si="31"/>
        <v>1581</v>
      </c>
      <c r="F401" t="str">
        <f t="shared" si="32"/>
        <v>21</v>
      </c>
      <c r="G401" t="str">
        <f t="shared" si="33"/>
        <v>W</v>
      </c>
      <c r="H401" t="str">
        <f t="shared" si="34"/>
        <v>ENG-21</v>
      </c>
      <c r="I401">
        <v>729700</v>
      </c>
      <c r="J401" s="5">
        <v>0.02</v>
      </c>
      <c r="K401">
        <v>360700</v>
      </c>
      <c r="L401" s="6">
        <v>15.777727320906282</v>
      </c>
      <c r="M401" s="6"/>
      <c r="N401" s="6"/>
      <c r="O401" s="6"/>
    </row>
    <row r="402" spans="1:15" x14ac:dyDescent="0.2">
      <c r="A402" t="s">
        <v>1054</v>
      </c>
      <c r="B402" t="s">
        <v>1055</v>
      </c>
      <c r="C402" t="s">
        <v>1056</v>
      </c>
      <c r="D402" t="str">
        <f t="shared" si="30"/>
        <v>ENG</v>
      </c>
      <c r="E402" t="str">
        <f t="shared" si="31"/>
        <v>1406</v>
      </c>
      <c r="F402" t="str">
        <f t="shared" si="32"/>
        <v>23</v>
      </c>
      <c r="G402" t="str">
        <f t="shared" si="33"/>
        <v>M</v>
      </c>
      <c r="H402" t="str">
        <f t="shared" si="34"/>
        <v>ENG-23</v>
      </c>
      <c r="I402">
        <v>668000</v>
      </c>
      <c r="J402" s="5">
        <v>0.02</v>
      </c>
      <c r="K402">
        <v>371000</v>
      </c>
      <c r="L402" s="6">
        <v>15.645576392122996</v>
      </c>
      <c r="M402" s="6"/>
      <c r="N402" s="6"/>
      <c r="O402" s="6"/>
    </row>
    <row r="403" spans="1:15" x14ac:dyDescent="0.2">
      <c r="A403" t="s">
        <v>1057</v>
      </c>
      <c r="B403" t="s">
        <v>1058</v>
      </c>
      <c r="C403" t="s">
        <v>1059</v>
      </c>
      <c r="D403" t="str">
        <f t="shared" si="30"/>
        <v>CAN</v>
      </c>
      <c r="E403" t="str">
        <f t="shared" si="31"/>
        <v>1254</v>
      </c>
      <c r="F403" t="str">
        <f t="shared" si="32"/>
        <v>26</v>
      </c>
      <c r="G403" t="str">
        <f t="shared" si="33"/>
        <v>M</v>
      </c>
      <c r="H403" t="str">
        <f t="shared" si="34"/>
        <v>CAN-26</v>
      </c>
      <c r="I403">
        <v>840000</v>
      </c>
      <c r="J403" s="5">
        <v>0.02</v>
      </c>
      <c r="K403">
        <v>199200</v>
      </c>
      <c r="L403" s="6">
        <v>13.013971201697148</v>
      </c>
      <c r="M403" s="6"/>
      <c r="N403" s="6"/>
      <c r="O403" s="6"/>
    </row>
    <row r="404" spans="1:15" x14ac:dyDescent="0.2">
      <c r="A404" t="s">
        <v>1060</v>
      </c>
      <c r="B404" t="s">
        <v>1061</v>
      </c>
      <c r="C404" t="s">
        <v>124</v>
      </c>
      <c r="D404" t="str">
        <f t="shared" si="30"/>
        <v>ARG</v>
      </c>
      <c r="E404" t="str">
        <f t="shared" si="31"/>
        <v>1281</v>
      </c>
      <c r="F404" t="str">
        <f t="shared" si="32"/>
        <v>10</v>
      </c>
      <c r="G404" t="str">
        <f t="shared" si="33"/>
        <v>W</v>
      </c>
      <c r="H404" t="str">
        <f t="shared" si="34"/>
        <v>ARG-10</v>
      </c>
      <c r="I404">
        <v>643700</v>
      </c>
      <c r="J404" s="5">
        <v>0.02</v>
      </c>
      <c r="K404">
        <v>395200</v>
      </c>
      <c r="L404" s="6">
        <v>11.593529916119206</v>
      </c>
      <c r="M404" s="6"/>
      <c r="N404" s="6"/>
      <c r="O404" s="6"/>
    </row>
    <row r="405" spans="1:15" x14ac:dyDescent="0.2">
      <c r="A405" t="s">
        <v>1062</v>
      </c>
      <c r="B405" t="s">
        <v>1063</v>
      </c>
      <c r="C405" t="s">
        <v>1064</v>
      </c>
      <c r="D405" t="str">
        <f t="shared" si="30"/>
        <v>CAN</v>
      </c>
      <c r="E405" t="str">
        <f t="shared" si="31"/>
        <v>1488</v>
      </c>
      <c r="F405" t="str">
        <f t="shared" si="32"/>
        <v>18</v>
      </c>
      <c r="G405" t="str">
        <f t="shared" si="33"/>
        <v>M</v>
      </c>
      <c r="H405" t="str">
        <f t="shared" si="34"/>
        <v>CAN-18</v>
      </c>
      <c r="I405">
        <v>984800</v>
      </c>
      <c r="J405" s="5">
        <v>0.02</v>
      </c>
      <c r="K405">
        <v>397100</v>
      </c>
      <c r="L405" s="6">
        <v>15.324108227431667</v>
      </c>
      <c r="M405" s="6"/>
      <c r="N405" s="6"/>
      <c r="O405" s="6"/>
    </row>
    <row r="406" spans="1:15" x14ac:dyDescent="0.2">
      <c r="A406" t="s">
        <v>1065</v>
      </c>
      <c r="B406" t="s">
        <v>1066</v>
      </c>
      <c r="C406" t="s">
        <v>1067</v>
      </c>
      <c r="D406" t="str">
        <f t="shared" si="30"/>
        <v>USA</v>
      </c>
      <c r="E406" t="str">
        <f t="shared" si="31"/>
        <v>1308</v>
      </c>
      <c r="F406" t="str">
        <f t="shared" si="32"/>
        <v>16</v>
      </c>
      <c r="G406" t="str">
        <f t="shared" si="33"/>
        <v>W</v>
      </c>
      <c r="H406" t="str">
        <f t="shared" si="34"/>
        <v>USA-16</v>
      </c>
      <c r="I406">
        <v>517500</v>
      </c>
      <c r="J406" s="5">
        <v>0.02</v>
      </c>
      <c r="K406">
        <v>91000</v>
      </c>
      <c r="L406" s="6">
        <v>10.323230933745611</v>
      </c>
      <c r="M406" s="6"/>
      <c r="N406" s="6"/>
      <c r="O406" s="6"/>
    </row>
    <row r="407" spans="1:15" x14ac:dyDescent="0.2">
      <c r="A407" t="s">
        <v>1068</v>
      </c>
      <c r="B407" t="s">
        <v>1069</v>
      </c>
      <c r="C407" t="s">
        <v>1070</v>
      </c>
      <c r="D407" t="str">
        <f t="shared" si="30"/>
        <v>JAP</v>
      </c>
      <c r="E407" t="str">
        <f t="shared" si="31"/>
        <v>1572</v>
      </c>
      <c r="F407" t="str">
        <f t="shared" si="32"/>
        <v>24</v>
      </c>
      <c r="G407" t="str">
        <f t="shared" si="33"/>
        <v>M</v>
      </c>
      <c r="H407" t="str">
        <f t="shared" si="34"/>
        <v>JAP-24</v>
      </c>
      <c r="I407">
        <v>700500</v>
      </c>
      <c r="J407" s="5">
        <v>0.02</v>
      </c>
      <c r="K407">
        <v>136200</v>
      </c>
      <c r="L407" s="6">
        <v>16.715185876490203</v>
      </c>
      <c r="M407" s="6"/>
      <c r="N407" s="6"/>
      <c r="O407" s="6"/>
    </row>
    <row r="408" spans="1:15" x14ac:dyDescent="0.2">
      <c r="A408" t="s">
        <v>1071</v>
      </c>
      <c r="B408" t="s">
        <v>1072</v>
      </c>
      <c r="C408" t="s">
        <v>1073</v>
      </c>
      <c r="D408" t="str">
        <f t="shared" si="30"/>
        <v>ARG</v>
      </c>
      <c r="E408" t="str">
        <f t="shared" si="31"/>
        <v>1150</v>
      </c>
      <c r="F408" t="str">
        <f t="shared" si="32"/>
        <v>11</v>
      </c>
      <c r="G408" t="str">
        <f t="shared" si="33"/>
        <v>M</v>
      </c>
      <c r="H408" t="str">
        <f t="shared" si="34"/>
        <v>ARG-11</v>
      </c>
      <c r="I408">
        <v>549600</v>
      </c>
      <c r="J408" s="5">
        <v>0.02</v>
      </c>
      <c r="K408">
        <v>255400</v>
      </c>
      <c r="L408" s="6">
        <v>14.391983685997532</v>
      </c>
      <c r="M408" s="6"/>
      <c r="N408" s="6"/>
      <c r="O408" s="6"/>
    </row>
    <row r="409" spans="1:15" x14ac:dyDescent="0.2">
      <c r="A409" t="s">
        <v>1074</v>
      </c>
      <c r="B409" t="s">
        <v>1075</v>
      </c>
      <c r="C409" t="s">
        <v>1076</v>
      </c>
      <c r="D409" t="str">
        <f t="shared" si="30"/>
        <v>CAN</v>
      </c>
      <c r="E409" t="str">
        <f t="shared" si="31"/>
        <v>1570</v>
      </c>
      <c r="F409" t="str">
        <f t="shared" si="32"/>
        <v>14</v>
      </c>
      <c r="G409" t="str">
        <f t="shared" si="33"/>
        <v>W</v>
      </c>
      <c r="H409" t="str">
        <f t="shared" si="34"/>
        <v>CAN-14</v>
      </c>
      <c r="I409">
        <v>827400</v>
      </c>
      <c r="J409" s="5">
        <v>0.02</v>
      </c>
      <c r="K409">
        <v>106400</v>
      </c>
      <c r="L409" s="6">
        <v>14.986984140065553</v>
      </c>
      <c r="M409" s="6"/>
      <c r="N409" s="6"/>
      <c r="O409" s="6"/>
    </row>
    <row r="410" spans="1:15" x14ac:dyDescent="0.2">
      <c r="A410" t="s">
        <v>1077</v>
      </c>
      <c r="B410" t="s">
        <v>1078</v>
      </c>
      <c r="C410" t="s">
        <v>1079</v>
      </c>
      <c r="D410" t="str">
        <f t="shared" si="30"/>
        <v>CAN</v>
      </c>
      <c r="E410" t="str">
        <f t="shared" si="31"/>
        <v>1130</v>
      </c>
      <c r="F410" t="str">
        <f t="shared" si="32"/>
        <v>24</v>
      </c>
      <c r="G410" t="str">
        <f t="shared" si="33"/>
        <v>W</v>
      </c>
      <c r="H410" t="str">
        <f t="shared" si="34"/>
        <v>CAN-24</v>
      </c>
      <c r="I410">
        <v>999000</v>
      </c>
      <c r="J410" s="5">
        <v>0.02</v>
      </c>
      <c r="K410">
        <v>247400</v>
      </c>
      <c r="L410" s="6">
        <v>17.354522217524419</v>
      </c>
      <c r="M410" s="6"/>
      <c r="N410" s="6"/>
      <c r="O410" s="6"/>
    </row>
    <row r="411" spans="1:15" x14ac:dyDescent="0.2">
      <c r="A411" t="s">
        <v>1080</v>
      </c>
      <c r="B411" t="s">
        <v>1081</v>
      </c>
      <c r="C411" t="s">
        <v>1082</v>
      </c>
      <c r="D411" t="str">
        <f t="shared" si="30"/>
        <v>USA</v>
      </c>
      <c r="E411" t="str">
        <f t="shared" si="31"/>
        <v>1099</v>
      </c>
      <c r="F411" t="str">
        <f t="shared" si="32"/>
        <v>12</v>
      </c>
      <c r="G411" t="str">
        <f t="shared" si="33"/>
        <v>M</v>
      </c>
      <c r="H411" t="str">
        <f t="shared" si="34"/>
        <v>USA-12</v>
      </c>
      <c r="I411">
        <v>721300</v>
      </c>
      <c r="J411" s="5">
        <v>0.02</v>
      </c>
      <c r="K411">
        <v>313800</v>
      </c>
      <c r="L411" s="6">
        <v>11.759735946485218</v>
      </c>
      <c r="M411" s="6"/>
      <c r="N411" s="6"/>
      <c r="O411" s="6"/>
    </row>
    <row r="412" spans="1:15" x14ac:dyDescent="0.2">
      <c r="A412" t="s">
        <v>1083</v>
      </c>
      <c r="B412" t="s">
        <v>1084</v>
      </c>
      <c r="C412" t="s">
        <v>1085</v>
      </c>
      <c r="D412" t="str">
        <f t="shared" si="30"/>
        <v>ARG</v>
      </c>
      <c r="E412" t="str">
        <f t="shared" si="31"/>
        <v>1017</v>
      </c>
      <c r="F412" t="str">
        <f t="shared" si="32"/>
        <v>15</v>
      </c>
      <c r="G412" t="str">
        <f t="shared" si="33"/>
        <v>W</v>
      </c>
      <c r="H412" t="str">
        <f t="shared" si="34"/>
        <v>ARG-15</v>
      </c>
      <c r="I412">
        <v>800500</v>
      </c>
      <c r="J412" s="5">
        <v>0.02</v>
      </c>
      <c r="K412">
        <v>213000</v>
      </c>
      <c r="L412" s="6">
        <v>11.929368905312387</v>
      </c>
      <c r="M412" s="6"/>
      <c r="N412" s="6"/>
      <c r="O412" s="6"/>
    </row>
    <row r="413" spans="1:15" x14ac:dyDescent="0.2">
      <c r="A413" t="s">
        <v>1086</v>
      </c>
      <c r="B413" t="s">
        <v>1087</v>
      </c>
      <c r="C413" t="s">
        <v>1088</v>
      </c>
      <c r="D413" t="str">
        <f t="shared" si="30"/>
        <v>AUS</v>
      </c>
      <c r="E413" t="str">
        <f t="shared" si="31"/>
        <v>1261</v>
      </c>
      <c r="F413" t="str">
        <f t="shared" si="32"/>
        <v>17</v>
      </c>
      <c r="G413" t="str">
        <f t="shared" si="33"/>
        <v>M</v>
      </c>
      <c r="H413" t="str">
        <f t="shared" si="34"/>
        <v>AUS-17</v>
      </c>
      <c r="I413">
        <v>675400</v>
      </c>
      <c r="J413" s="5">
        <v>0.02</v>
      </c>
      <c r="K413">
        <v>117800</v>
      </c>
      <c r="L413" s="6">
        <v>11.661425936255837</v>
      </c>
      <c r="M413" s="6"/>
      <c r="N413" s="6"/>
      <c r="O413" s="6"/>
    </row>
    <row r="414" spans="1:15" x14ac:dyDescent="0.2">
      <c r="A414" t="s">
        <v>1089</v>
      </c>
      <c r="B414" t="s">
        <v>1090</v>
      </c>
      <c r="C414" t="s">
        <v>1091</v>
      </c>
      <c r="D414" t="str">
        <f t="shared" si="30"/>
        <v>JAP</v>
      </c>
      <c r="E414" t="str">
        <f t="shared" si="31"/>
        <v>1124</v>
      </c>
      <c r="F414" t="str">
        <f t="shared" si="32"/>
        <v>18</v>
      </c>
      <c r="G414" t="str">
        <f t="shared" si="33"/>
        <v>W</v>
      </c>
      <c r="H414" t="str">
        <f t="shared" si="34"/>
        <v>JAP-18</v>
      </c>
      <c r="I414">
        <v>761100</v>
      </c>
      <c r="J414" s="5">
        <v>0.02</v>
      </c>
      <c r="K414">
        <v>273600</v>
      </c>
      <c r="L414" s="6">
        <v>16.844980791956445</v>
      </c>
      <c r="M414" s="6"/>
      <c r="N414" s="6"/>
      <c r="O414" s="6"/>
    </row>
    <row r="415" spans="1:15" x14ac:dyDescent="0.2">
      <c r="A415" t="s">
        <v>1092</v>
      </c>
      <c r="B415" t="s">
        <v>1093</v>
      </c>
      <c r="C415" t="s">
        <v>1094</v>
      </c>
      <c r="D415" t="str">
        <f t="shared" si="30"/>
        <v>AUS</v>
      </c>
      <c r="E415" t="str">
        <f t="shared" si="31"/>
        <v>1389</v>
      </c>
      <c r="F415" t="str">
        <f t="shared" si="32"/>
        <v>21</v>
      </c>
      <c r="G415" t="str">
        <f t="shared" si="33"/>
        <v>M</v>
      </c>
      <c r="H415" t="str">
        <f t="shared" si="34"/>
        <v>AUS-21</v>
      </c>
      <c r="I415">
        <v>504000</v>
      </c>
      <c r="J415" s="5">
        <v>0.02</v>
      </c>
      <c r="K415">
        <v>242200</v>
      </c>
      <c r="L415" s="6">
        <v>10.294316224854617</v>
      </c>
      <c r="M415" s="6"/>
      <c r="N415" s="6"/>
      <c r="O415" s="6"/>
    </row>
    <row r="416" spans="1:15" x14ac:dyDescent="0.2">
      <c r="A416" t="s">
        <v>1095</v>
      </c>
      <c r="B416" t="s">
        <v>1096</v>
      </c>
      <c r="C416" t="s">
        <v>1097</v>
      </c>
      <c r="D416" t="str">
        <f t="shared" si="30"/>
        <v>CAN</v>
      </c>
      <c r="E416" t="str">
        <f t="shared" si="31"/>
        <v>1532</v>
      </c>
      <c r="F416" t="str">
        <f t="shared" si="32"/>
        <v>14</v>
      </c>
      <c r="G416" t="str">
        <f t="shared" si="33"/>
        <v>M</v>
      </c>
      <c r="H416" t="str">
        <f t="shared" si="34"/>
        <v>CAN-14</v>
      </c>
      <c r="I416">
        <v>907300</v>
      </c>
      <c r="J416" s="5">
        <v>0.02</v>
      </c>
      <c r="K416">
        <v>186300</v>
      </c>
      <c r="L416" s="6">
        <v>17.158116380094476</v>
      </c>
      <c r="M416" s="6"/>
      <c r="N416" s="6"/>
      <c r="O416" s="6"/>
    </row>
    <row r="417" spans="1:15" x14ac:dyDescent="0.2">
      <c r="A417" t="s">
        <v>1098</v>
      </c>
      <c r="B417" t="s">
        <v>1007</v>
      </c>
      <c r="C417" t="s">
        <v>1099</v>
      </c>
      <c r="D417" t="str">
        <f t="shared" si="30"/>
        <v>JAP</v>
      </c>
      <c r="E417" t="str">
        <f t="shared" si="31"/>
        <v>1132</v>
      </c>
      <c r="F417" t="str">
        <f t="shared" si="32"/>
        <v>22</v>
      </c>
      <c r="G417" t="str">
        <f t="shared" si="33"/>
        <v>M</v>
      </c>
      <c r="H417" t="str">
        <f t="shared" si="34"/>
        <v>JAP-22</v>
      </c>
      <c r="I417">
        <v>745500</v>
      </c>
      <c r="J417" s="5">
        <v>0.02</v>
      </c>
      <c r="K417">
        <v>387400</v>
      </c>
      <c r="L417" s="6">
        <v>14.811568239460186</v>
      </c>
      <c r="M417" s="6"/>
      <c r="N417" s="6"/>
      <c r="O417" s="6"/>
    </row>
    <row r="418" spans="1:15" x14ac:dyDescent="0.2">
      <c r="A418" t="s">
        <v>1100</v>
      </c>
      <c r="B418" t="s">
        <v>1101</v>
      </c>
      <c r="C418" t="s">
        <v>1102</v>
      </c>
      <c r="D418" t="str">
        <f t="shared" si="30"/>
        <v>JAP</v>
      </c>
      <c r="E418" t="str">
        <f t="shared" si="31"/>
        <v>1129</v>
      </c>
      <c r="F418" t="str">
        <f t="shared" si="32"/>
        <v>21</v>
      </c>
      <c r="G418" t="str">
        <f t="shared" si="33"/>
        <v>W</v>
      </c>
      <c r="H418" t="str">
        <f t="shared" si="34"/>
        <v>JAP-21</v>
      </c>
      <c r="I418">
        <v>839700</v>
      </c>
      <c r="J418" s="5">
        <v>0.02</v>
      </c>
      <c r="K418">
        <v>103200</v>
      </c>
      <c r="L418" s="6">
        <v>13.013328652610682</v>
      </c>
      <c r="M418" s="6"/>
      <c r="N418" s="6"/>
      <c r="O418" s="6"/>
    </row>
    <row r="419" spans="1:15" x14ac:dyDescent="0.2">
      <c r="A419" t="s">
        <v>1103</v>
      </c>
      <c r="B419" t="s">
        <v>1104</v>
      </c>
      <c r="C419" t="s">
        <v>1105</v>
      </c>
      <c r="D419" t="str">
        <f t="shared" si="30"/>
        <v>JAP</v>
      </c>
      <c r="E419" t="str">
        <f t="shared" si="31"/>
        <v>1594</v>
      </c>
      <c r="F419" t="str">
        <f t="shared" si="32"/>
        <v>16</v>
      </c>
      <c r="G419" t="str">
        <f t="shared" si="33"/>
        <v>M</v>
      </c>
      <c r="H419" t="str">
        <f t="shared" si="34"/>
        <v>JAP-16</v>
      </c>
      <c r="I419">
        <v>501900</v>
      </c>
      <c r="J419" s="5">
        <v>0.02</v>
      </c>
      <c r="K419">
        <v>218400</v>
      </c>
      <c r="L419" s="6">
        <v>12.289818381249351</v>
      </c>
      <c r="M419" s="6"/>
      <c r="N419" s="6"/>
      <c r="O419" s="6"/>
    </row>
    <row r="420" spans="1:15" x14ac:dyDescent="0.2">
      <c r="A420" t="s">
        <v>1106</v>
      </c>
      <c r="B420" t="s">
        <v>27</v>
      </c>
      <c r="C420" t="s">
        <v>1107</v>
      </c>
      <c r="D420" t="str">
        <f t="shared" si="30"/>
        <v>ARG</v>
      </c>
      <c r="E420" t="str">
        <f t="shared" si="31"/>
        <v>1394</v>
      </c>
      <c r="F420" t="str">
        <f t="shared" si="32"/>
        <v>25</v>
      </c>
      <c r="G420" t="str">
        <f t="shared" si="33"/>
        <v>M</v>
      </c>
      <c r="H420" t="str">
        <f t="shared" si="34"/>
        <v>ARG-25</v>
      </c>
      <c r="I420">
        <v>846600</v>
      </c>
      <c r="J420" s="5">
        <v>0.02</v>
      </c>
      <c r="K420">
        <v>265500</v>
      </c>
      <c r="L420" s="6">
        <v>12.028107281599413</v>
      </c>
      <c r="M420" s="6"/>
      <c r="N420" s="6"/>
      <c r="O420" s="6"/>
    </row>
    <row r="421" spans="1:15" x14ac:dyDescent="0.2">
      <c r="A421" t="s">
        <v>1108</v>
      </c>
      <c r="B421" t="s">
        <v>1109</v>
      </c>
      <c r="C421" t="s">
        <v>146</v>
      </c>
      <c r="D421" t="str">
        <f t="shared" si="30"/>
        <v>JAP</v>
      </c>
      <c r="E421" t="str">
        <f t="shared" si="31"/>
        <v>1242</v>
      </c>
      <c r="F421" t="str">
        <f t="shared" si="32"/>
        <v>15</v>
      </c>
      <c r="G421" t="str">
        <f t="shared" si="33"/>
        <v>W</v>
      </c>
      <c r="H421" t="str">
        <f t="shared" si="34"/>
        <v>JAP-15</v>
      </c>
      <c r="I421">
        <v>979200</v>
      </c>
      <c r="J421" s="5">
        <v>0.02</v>
      </c>
      <c r="K421">
        <v>282900</v>
      </c>
      <c r="L421" s="6">
        <v>13.312113977817624</v>
      </c>
      <c r="M421" s="6"/>
      <c r="N421" s="6"/>
      <c r="O421" s="6"/>
    </row>
    <row r="422" spans="1:15" x14ac:dyDescent="0.2">
      <c r="A422" t="s">
        <v>1110</v>
      </c>
      <c r="B422" t="s">
        <v>463</v>
      </c>
      <c r="C422" t="s">
        <v>882</v>
      </c>
      <c r="D422" t="str">
        <f t="shared" si="30"/>
        <v>MEX</v>
      </c>
      <c r="E422" t="str">
        <f t="shared" si="31"/>
        <v>1517</v>
      </c>
      <c r="F422" t="str">
        <f t="shared" si="32"/>
        <v>13</v>
      </c>
      <c r="G422" t="str">
        <f t="shared" si="33"/>
        <v>W</v>
      </c>
      <c r="H422" t="str">
        <f t="shared" si="34"/>
        <v>MEX-13</v>
      </c>
      <c r="I422">
        <v>773900</v>
      </c>
      <c r="J422" s="5">
        <v>0.02</v>
      </c>
      <c r="K422">
        <v>380300</v>
      </c>
      <c r="L422" s="6">
        <v>13.872396219645687</v>
      </c>
      <c r="M422" s="6"/>
      <c r="N422" s="6"/>
      <c r="O422" s="6"/>
    </row>
    <row r="423" spans="1:15" x14ac:dyDescent="0.2">
      <c r="A423" t="s">
        <v>1111</v>
      </c>
      <c r="B423" t="s">
        <v>1112</v>
      </c>
      <c r="C423" t="s">
        <v>515</v>
      </c>
      <c r="D423" t="str">
        <f t="shared" si="30"/>
        <v>AUS</v>
      </c>
      <c r="E423" t="str">
        <f t="shared" si="31"/>
        <v>1101</v>
      </c>
      <c r="F423" t="str">
        <f t="shared" si="32"/>
        <v>17</v>
      </c>
      <c r="G423" t="str">
        <f t="shared" si="33"/>
        <v>M</v>
      </c>
      <c r="H423" t="str">
        <f t="shared" si="34"/>
        <v>AUS-17</v>
      </c>
      <c r="I423">
        <v>993700</v>
      </c>
      <c r="J423" s="5">
        <v>0.02</v>
      </c>
      <c r="K423">
        <v>118800</v>
      </c>
      <c r="L423" s="6">
        <v>12.343170516996842</v>
      </c>
      <c r="M423" s="6"/>
      <c r="N423" s="6"/>
      <c r="O423" s="6"/>
    </row>
    <row r="424" spans="1:15" x14ac:dyDescent="0.2">
      <c r="A424" t="s">
        <v>1113</v>
      </c>
      <c r="B424" t="s">
        <v>1114</v>
      </c>
      <c r="C424" t="s">
        <v>1115</v>
      </c>
      <c r="D424" t="str">
        <f t="shared" si="30"/>
        <v>AUS</v>
      </c>
      <c r="E424" t="str">
        <f t="shared" si="31"/>
        <v>1196</v>
      </c>
      <c r="F424" t="str">
        <f t="shared" si="32"/>
        <v>10</v>
      </c>
      <c r="G424" t="str">
        <f t="shared" si="33"/>
        <v>W</v>
      </c>
      <c r="H424" t="str">
        <f t="shared" si="34"/>
        <v>AUS-10</v>
      </c>
      <c r="I424">
        <v>595100</v>
      </c>
      <c r="J424" s="5">
        <v>0.02</v>
      </c>
      <c r="K424">
        <v>287800</v>
      </c>
      <c r="L424" s="6">
        <v>13.489436964111626</v>
      </c>
      <c r="M424" s="6"/>
      <c r="N424" s="6"/>
      <c r="O424" s="6"/>
    </row>
    <row r="425" spans="1:15" x14ac:dyDescent="0.2">
      <c r="A425" t="s">
        <v>1116</v>
      </c>
      <c r="B425" t="s">
        <v>1117</v>
      </c>
      <c r="C425" t="s">
        <v>715</v>
      </c>
      <c r="D425" t="str">
        <f t="shared" si="30"/>
        <v>ENG</v>
      </c>
      <c r="E425" t="str">
        <f t="shared" si="31"/>
        <v>1032</v>
      </c>
      <c r="F425" t="str">
        <f t="shared" si="32"/>
        <v>24</v>
      </c>
      <c r="G425" t="str">
        <f t="shared" si="33"/>
        <v>W</v>
      </c>
      <c r="H425" t="str">
        <f t="shared" si="34"/>
        <v>ENG-24</v>
      </c>
      <c r="I425">
        <v>603300</v>
      </c>
      <c r="J425" s="5">
        <v>0.02</v>
      </c>
      <c r="K425">
        <v>169800</v>
      </c>
      <c r="L425" s="6">
        <v>10.506999972475043</v>
      </c>
      <c r="M425" s="6"/>
      <c r="N425" s="6"/>
      <c r="O425" s="6"/>
    </row>
    <row r="426" spans="1:15" x14ac:dyDescent="0.2">
      <c r="A426" t="s">
        <v>1118</v>
      </c>
      <c r="B426" t="s">
        <v>1119</v>
      </c>
      <c r="C426" t="s">
        <v>1120</v>
      </c>
      <c r="D426" t="str">
        <f t="shared" si="30"/>
        <v>AUS</v>
      </c>
      <c r="E426" t="str">
        <f t="shared" si="31"/>
        <v>1590</v>
      </c>
      <c r="F426" t="str">
        <f t="shared" si="32"/>
        <v>16</v>
      </c>
      <c r="G426" t="str">
        <f t="shared" si="33"/>
        <v>M</v>
      </c>
      <c r="H426" t="str">
        <f t="shared" si="34"/>
        <v>AUS-16</v>
      </c>
      <c r="I426">
        <v>920600</v>
      </c>
      <c r="J426" s="5">
        <v>0.02</v>
      </c>
      <c r="K426">
        <v>259100</v>
      </c>
      <c r="L426" s="6">
        <v>15.186602722927827</v>
      </c>
      <c r="M426" s="6"/>
      <c r="N426" s="6"/>
      <c r="O426" s="6"/>
    </row>
    <row r="427" spans="1:15" x14ac:dyDescent="0.2">
      <c r="A427" t="s">
        <v>1121</v>
      </c>
      <c r="B427" t="s">
        <v>1122</v>
      </c>
      <c r="C427" t="s">
        <v>368</v>
      </c>
      <c r="D427" t="str">
        <f t="shared" si="30"/>
        <v>MEX</v>
      </c>
      <c r="E427" t="str">
        <f t="shared" si="31"/>
        <v>1203</v>
      </c>
      <c r="F427" t="str">
        <f t="shared" si="32"/>
        <v>21</v>
      </c>
      <c r="G427" t="str">
        <f t="shared" si="33"/>
        <v>W</v>
      </c>
      <c r="H427" t="str">
        <f t="shared" si="34"/>
        <v>MEX-21</v>
      </c>
      <c r="I427">
        <v>971300</v>
      </c>
      <c r="J427" s="5">
        <v>0.02</v>
      </c>
      <c r="K427">
        <v>160300</v>
      </c>
      <c r="L427" s="6">
        <v>12.295193518540673</v>
      </c>
      <c r="M427" s="6"/>
      <c r="N427" s="6"/>
      <c r="O427" s="6"/>
    </row>
    <row r="428" spans="1:15" x14ac:dyDescent="0.2">
      <c r="A428" t="s">
        <v>1123</v>
      </c>
      <c r="B428" t="s">
        <v>1124</v>
      </c>
      <c r="C428" t="s">
        <v>1125</v>
      </c>
      <c r="D428" t="str">
        <f t="shared" si="30"/>
        <v>MEX</v>
      </c>
      <c r="E428" t="str">
        <f t="shared" si="31"/>
        <v>1354</v>
      </c>
      <c r="F428" t="str">
        <f t="shared" si="32"/>
        <v>12</v>
      </c>
      <c r="G428" t="str">
        <f t="shared" si="33"/>
        <v>W</v>
      </c>
      <c r="H428" t="str">
        <f t="shared" si="34"/>
        <v>MEX-12</v>
      </c>
      <c r="I428">
        <v>731400</v>
      </c>
      <c r="J428" s="5">
        <v>0.02</v>
      </c>
      <c r="K428">
        <v>271900</v>
      </c>
      <c r="L428" s="6">
        <v>14.78136843239626</v>
      </c>
      <c r="M428" s="6"/>
      <c r="N428" s="6"/>
      <c r="O428" s="6"/>
    </row>
    <row r="429" spans="1:15" x14ac:dyDescent="0.2">
      <c r="A429" t="s">
        <v>1126</v>
      </c>
      <c r="B429" t="s">
        <v>904</v>
      </c>
      <c r="C429" t="s">
        <v>1127</v>
      </c>
      <c r="D429" t="str">
        <f t="shared" si="30"/>
        <v>GER</v>
      </c>
      <c r="E429" t="str">
        <f t="shared" si="31"/>
        <v>1591</v>
      </c>
      <c r="F429" t="str">
        <f t="shared" si="32"/>
        <v>10</v>
      </c>
      <c r="G429" t="str">
        <f t="shared" si="33"/>
        <v>M</v>
      </c>
      <c r="H429" t="str">
        <f t="shared" si="34"/>
        <v>GER-10</v>
      </c>
      <c r="I429">
        <v>816300</v>
      </c>
      <c r="J429" s="5">
        <v>0.02</v>
      </c>
      <c r="K429">
        <v>174900</v>
      </c>
      <c r="L429" s="6">
        <v>12.963209823866292</v>
      </c>
      <c r="M429" s="6"/>
      <c r="N429" s="6"/>
      <c r="O429" s="6"/>
    </row>
    <row r="430" spans="1:15" x14ac:dyDescent="0.2">
      <c r="A430" t="s">
        <v>1128</v>
      </c>
      <c r="B430" t="s">
        <v>1081</v>
      </c>
      <c r="C430" t="s">
        <v>862</v>
      </c>
      <c r="D430" t="str">
        <f t="shared" si="30"/>
        <v>USA</v>
      </c>
      <c r="E430" t="str">
        <f t="shared" si="31"/>
        <v>1227</v>
      </c>
      <c r="F430" t="str">
        <f t="shared" si="32"/>
        <v>12</v>
      </c>
      <c r="G430" t="str">
        <f t="shared" si="33"/>
        <v>M</v>
      </c>
      <c r="H430" t="str">
        <f t="shared" si="34"/>
        <v>USA-12</v>
      </c>
      <c r="I430">
        <v>580300</v>
      </c>
      <c r="J430" s="5">
        <v>0.02</v>
      </c>
      <c r="K430">
        <v>285500</v>
      </c>
      <c r="L430" s="6">
        <v>13.457737875845941</v>
      </c>
      <c r="M430" s="6"/>
      <c r="N430" s="6"/>
      <c r="O430" s="6"/>
    </row>
    <row r="431" spans="1:15" x14ac:dyDescent="0.2">
      <c r="A431" t="s">
        <v>1129</v>
      </c>
      <c r="B431" t="s">
        <v>1130</v>
      </c>
      <c r="C431" t="s">
        <v>1131</v>
      </c>
      <c r="D431" t="str">
        <f t="shared" si="30"/>
        <v>USA</v>
      </c>
      <c r="E431" t="str">
        <f t="shared" si="31"/>
        <v>1071</v>
      </c>
      <c r="F431" t="str">
        <f t="shared" si="32"/>
        <v>19</v>
      </c>
      <c r="G431" t="str">
        <f t="shared" si="33"/>
        <v>M</v>
      </c>
      <c r="H431" t="str">
        <f t="shared" si="34"/>
        <v>USA-19</v>
      </c>
      <c r="I431">
        <v>709900</v>
      </c>
      <c r="J431" s="5">
        <v>0.02</v>
      </c>
      <c r="K431">
        <v>86000</v>
      </c>
      <c r="L431" s="6">
        <v>10.73531908119949</v>
      </c>
      <c r="M431" s="6"/>
      <c r="N431" s="6"/>
      <c r="O431" s="6"/>
    </row>
    <row r="432" spans="1:15" x14ac:dyDescent="0.2">
      <c r="A432" t="s">
        <v>1132</v>
      </c>
      <c r="B432" t="s">
        <v>1133</v>
      </c>
      <c r="C432" t="s">
        <v>1134</v>
      </c>
      <c r="D432" t="str">
        <f t="shared" si="30"/>
        <v>MEX</v>
      </c>
      <c r="E432" t="str">
        <f t="shared" si="31"/>
        <v>1500</v>
      </c>
      <c r="F432" t="str">
        <f t="shared" si="32"/>
        <v>11</v>
      </c>
      <c r="G432" t="str">
        <f t="shared" si="33"/>
        <v>W</v>
      </c>
      <c r="H432" t="str">
        <f t="shared" si="34"/>
        <v>MEX-11</v>
      </c>
      <c r="I432">
        <v>684700</v>
      </c>
      <c r="J432" s="5">
        <v>0.02</v>
      </c>
      <c r="K432">
        <v>226500</v>
      </c>
      <c r="L432" s="6">
        <v>15.6813449579363</v>
      </c>
      <c r="M432" s="6"/>
      <c r="N432" s="6"/>
      <c r="O432" s="6"/>
    </row>
    <row r="433" spans="1:15" x14ac:dyDescent="0.2">
      <c r="A433" t="s">
        <v>1135</v>
      </c>
      <c r="B433" t="s">
        <v>1136</v>
      </c>
      <c r="C433" t="s">
        <v>1137</v>
      </c>
      <c r="D433" t="str">
        <f t="shared" si="30"/>
        <v>GER</v>
      </c>
      <c r="E433" t="str">
        <f t="shared" si="31"/>
        <v>1147</v>
      </c>
      <c r="F433" t="str">
        <f t="shared" si="32"/>
        <v>20</v>
      </c>
      <c r="G433" t="str">
        <f t="shared" si="33"/>
        <v>W</v>
      </c>
      <c r="H433" t="str">
        <f t="shared" si="34"/>
        <v>GER-20</v>
      </c>
      <c r="I433">
        <v>939600</v>
      </c>
      <c r="J433" s="5">
        <v>0.02</v>
      </c>
      <c r="K433">
        <v>395900</v>
      </c>
      <c r="L433" s="6">
        <v>14.227297498404042</v>
      </c>
      <c r="M433" s="6"/>
      <c r="N433" s="6"/>
      <c r="O433" s="6"/>
    </row>
    <row r="434" spans="1:15" x14ac:dyDescent="0.2">
      <c r="A434" t="s">
        <v>1138</v>
      </c>
      <c r="B434" t="s">
        <v>943</v>
      </c>
      <c r="C434" t="s">
        <v>357</v>
      </c>
      <c r="D434" t="str">
        <f t="shared" si="30"/>
        <v>USA</v>
      </c>
      <c r="E434" t="str">
        <f t="shared" si="31"/>
        <v>1379</v>
      </c>
      <c r="F434" t="str">
        <f t="shared" si="32"/>
        <v>18</v>
      </c>
      <c r="G434" t="str">
        <f t="shared" si="33"/>
        <v>W</v>
      </c>
      <c r="H434" t="str">
        <f t="shared" si="34"/>
        <v>USA-18</v>
      </c>
      <c r="I434">
        <v>1023400</v>
      </c>
      <c r="J434" s="5">
        <v>0.02</v>
      </c>
      <c r="K434">
        <v>221900</v>
      </c>
      <c r="L434" s="6">
        <v>16.406782876557031</v>
      </c>
      <c r="M434" s="6"/>
      <c r="N434" s="6"/>
      <c r="O434" s="6"/>
    </row>
    <row r="435" spans="1:15" x14ac:dyDescent="0.2">
      <c r="A435" t="s">
        <v>1139</v>
      </c>
      <c r="B435" t="s">
        <v>678</v>
      </c>
      <c r="C435" t="s">
        <v>1140</v>
      </c>
      <c r="D435" t="str">
        <f t="shared" si="30"/>
        <v>CAN</v>
      </c>
      <c r="E435" t="str">
        <f t="shared" si="31"/>
        <v>1087</v>
      </c>
      <c r="F435" t="str">
        <f t="shared" si="32"/>
        <v>12</v>
      </c>
      <c r="G435" t="str">
        <f t="shared" si="33"/>
        <v>M</v>
      </c>
      <c r="H435" t="str">
        <f t="shared" si="34"/>
        <v>CAN-12</v>
      </c>
      <c r="I435">
        <v>574000</v>
      </c>
      <c r="J435" s="5">
        <v>0.02</v>
      </c>
      <c r="K435">
        <v>345500</v>
      </c>
      <c r="L435" s="6">
        <v>10.444244345030144</v>
      </c>
      <c r="M435" s="6"/>
      <c r="N435" s="6"/>
      <c r="O435" s="6"/>
    </row>
    <row r="436" spans="1:15" x14ac:dyDescent="0.2">
      <c r="A436" t="s">
        <v>1141</v>
      </c>
      <c r="B436" t="s">
        <v>1142</v>
      </c>
      <c r="C436" t="s">
        <v>350</v>
      </c>
      <c r="D436" t="str">
        <f t="shared" si="30"/>
        <v>MEX</v>
      </c>
      <c r="E436" t="str">
        <f t="shared" si="31"/>
        <v>1487</v>
      </c>
      <c r="F436" t="str">
        <f t="shared" si="32"/>
        <v>20</v>
      </c>
      <c r="G436" t="str">
        <f t="shared" si="33"/>
        <v>M</v>
      </c>
      <c r="H436" t="str">
        <f t="shared" si="34"/>
        <v>MEX-20</v>
      </c>
      <c r="I436">
        <v>547600</v>
      </c>
      <c r="J436" s="5">
        <v>0.02</v>
      </c>
      <c r="K436">
        <v>371000</v>
      </c>
      <c r="L436" s="6">
        <v>14.387700025421088</v>
      </c>
      <c r="M436" s="6"/>
      <c r="N436" s="6"/>
      <c r="O436" s="6"/>
    </row>
    <row r="437" spans="1:15" x14ac:dyDescent="0.2">
      <c r="A437" t="s">
        <v>1143</v>
      </c>
      <c r="B437" t="s">
        <v>1144</v>
      </c>
      <c r="C437" t="s">
        <v>1099</v>
      </c>
      <c r="D437" t="str">
        <f t="shared" si="30"/>
        <v>MEX</v>
      </c>
      <c r="E437" t="str">
        <f t="shared" si="31"/>
        <v>1580</v>
      </c>
      <c r="F437" t="str">
        <f t="shared" si="32"/>
        <v>19</v>
      </c>
      <c r="G437" t="str">
        <f t="shared" si="33"/>
        <v>W</v>
      </c>
      <c r="H437" t="str">
        <f t="shared" si="34"/>
        <v>MEX-19</v>
      </c>
      <c r="I437">
        <v>908300</v>
      </c>
      <c r="J437" s="5">
        <v>0.02</v>
      </c>
      <c r="K437">
        <v>288900</v>
      </c>
      <c r="L437" s="6">
        <v>13.160258210382699</v>
      </c>
      <c r="M437" s="6"/>
      <c r="N437" s="6"/>
      <c r="O437" s="6"/>
    </row>
    <row r="438" spans="1:15" x14ac:dyDescent="0.2">
      <c r="A438" t="s">
        <v>1145</v>
      </c>
      <c r="B438" t="s">
        <v>929</v>
      </c>
      <c r="C438" t="s">
        <v>1146</v>
      </c>
      <c r="D438" t="str">
        <f t="shared" si="30"/>
        <v>AUS</v>
      </c>
      <c r="E438" t="str">
        <f t="shared" si="31"/>
        <v>1030</v>
      </c>
      <c r="F438" t="str">
        <f t="shared" si="32"/>
        <v>24</v>
      </c>
      <c r="G438" t="str">
        <f t="shared" si="33"/>
        <v>W</v>
      </c>
      <c r="H438" t="str">
        <f t="shared" si="34"/>
        <v>AUS-24</v>
      </c>
      <c r="I438">
        <v>914300</v>
      </c>
      <c r="J438" s="5">
        <v>0.02</v>
      </c>
      <c r="K438">
        <v>255400</v>
      </c>
      <c r="L438" s="6">
        <v>17.17310919211203</v>
      </c>
      <c r="M438" s="6"/>
      <c r="N438" s="6"/>
      <c r="O438" s="6"/>
    </row>
    <row r="439" spans="1:15" x14ac:dyDescent="0.2">
      <c r="A439" t="s">
        <v>1147</v>
      </c>
      <c r="B439" t="s">
        <v>1148</v>
      </c>
      <c r="C439" t="s">
        <v>16</v>
      </c>
      <c r="D439" t="str">
        <f t="shared" si="30"/>
        <v>CAN</v>
      </c>
      <c r="E439" t="str">
        <f t="shared" si="31"/>
        <v>1524</v>
      </c>
      <c r="F439" t="str">
        <f t="shared" si="32"/>
        <v>13</v>
      </c>
      <c r="G439" t="str">
        <f t="shared" si="33"/>
        <v>W</v>
      </c>
      <c r="H439" t="str">
        <f t="shared" si="34"/>
        <v>CAN-13</v>
      </c>
      <c r="I439">
        <v>651800</v>
      </c>
      <c r="J439" s="5">
        <v>0.02</v>
      </c>
      <c r="K439">
        <v>329800</v>
      </c>
      <c r="L439" s="6">
        <v>16.610878741453803</v>
      </c>
      <c r="M439" s="6"/>
      <c r="N439" s="6"/>
      <c r="O439" s="6"/>
    </row>
    <row r="440" spans="1:15" x14ac:dyDescent="0.2">
      <c r="A440" t="s">
        <v>1149</v>
      </c>
      <c r="B440" t="s">
        <v>1150</v>
      </c>
      <c r="C440" t="s">
        <v>1151</v>
      </c>
      <c r="D440" t="str">
        <f t="shared" si="30"/>
        <v>JAP</v>
      </c>
      <c r="E440" t="str">
        <f t="shared" si="31"/>
        <v>1504</v>
      </c>
      <c r="F440" t="str">
        <f t="shared" si="32"/>
        <v>16</v>
      </c>
      <c r="G440" t="str">
        <f t="shared" si="33"/>
        <v>M</v>
      </c>
      <c r="H440" t="str">
        <f t="shared" si="34"/>
        <v>JAP-16</v>
      </c>
      <c r="I440">
        <v>611100</v>
      </c>
      <c r="J440" s="5">
        <v>0.02</v>
      </c>
      <c r="K440">
        <v>134900</v>
      </c>
      <c r="L440" s="6">
        <v>15.523706248723174</v>
      </c>
      <c r="M440" s="6"/>
      <c r="N440" s="6"/>
      <c r="O440" s="6"/>
    </row>
    <row r="441" spans="1:15" x14ac:dyDescent="0.2">
      <c r="A441" t="s">
        <v>1152</v>
      </c>
      <c r="B441" t="s">
        <v>1153</v>
      </c>
      <c r="C441" t="s">
        <v>676</v>
      </c>
      <c r="D441" t="str">
        <f t="shared" si="30"/>
        <v>ARG</v>
      </c>
      <c r="E441" t="str">
        <f t="shared" si="31"/>
        <v>1122</v>
      </c>
      <c r="F441" t="str">
        <f t="shared" si="32"/>
        <v>16</v>
      </c>
      <c r="G441" t="str">
        <f t="shared" si="33"/>
        <v>M</v>
      </c>
      <c r="H441" t="str">
        <f t="shared" si="34"/>
        <v>ARG-16</v>
      </c>
      <c r="I441">
        <v>622600</v>
      </c>
      <c r="J441" s="5">
        <v>0.02</v>
      </c>
      <c r="K441">
        <v>340100</v>
      </c>
      <c r="L441" s="6">
        <v>12.548337297037724</v>
      </c>
      <c r="M441" s="6"/>
      <c r="N441" s="6"/>
      <c r="O441" s="6"/>
    </row>
    <row r="442" spans="1:15" x14ac:dyDescent="0.2">
      <c r="A442" t="s">
        <v>1154</v>
      </c>
      <c r="B442" t="s">
        <v>1155</v>
      </c>
      <c r="C442" t="s">
        <v>1156</v>
      </c>
      <c r="D442" t="str">
        <f t="shared" si="30"/>
        <v>ARG</v>
      </c>
      <c r="E442" t="str">
        <f t="shared" si="31"/>
        <v>1288</v>
      </c>
      <c r="F442" t="str">
        <f t="shared" si="32"/>
        <v>21</v>
      </c>
      <c r="G442" t="str">
        <f t="shared" si="33"/>
        <v>M</v>
      </c>
      <c r="H442" t="str">
        <f t="shared" si="34"/>
        <v>ARG-21</v>
      </c>
      <c r="I442">
        <v>821000</v>
      </c>
      <c r="J442" s="5">
        <v>0.02</v>
      </c>
      <c r="K442">
        <v>266100</v>
      </c>
      <c r="L442" s="6">
        <v>14.973276426220934</v>
      </c>
      <c r="M442" s="6"/>
      <c r="N442" s="6"/>
      <c r="O442" s="6"/>
    </row>
    <row r="443" spans="1:15" x14ac:dyDescent="0.2">
      <c r="A443" t="s">
        <v>1157</v>
      </c>
      <c r="B443" t="s">
        <v>1158</v>
      </c>
      <c r="C443" t="s">
        <v>1127</v>
      </c>
      <c r="D443" t="str">
        <f t="shared" si="30"/>
        <v>ARG</v>
      </c>
      <c r="E443" t="str">
        <f t="shared" si="31"/>
        <v>1036</v>
      </c>
      <c r="F443" t="str">
        <f t="shared" si="32"/>
        <v>15</v>
      </c>
      <c r="G443" t="str">
        <f t="shared" si="33"/>
        <v>M</v>
      </c>
      <c r="H443" t="str">
        <f t="shared" si="34"/>
        <v>ARG-15</v>
      </c>
      <c r="I443">
        <v>531700</v>
      </c>
      <c r="J443" s="5">
        <v>0.02</v>
      </c>
      <c r="K443">
        <v>235600</v>
      </c>
      <c r="L443" s="6">
        <v>16.35364492383836</v>
      </c>
      <c r="M443" s="6"/>
      <c r="N443" s="6"/>
      <c r="O443" s="6"/>
    </row>
    <row r="444" spans="1:15" x14ac:dyDescent="0.2">
      <c r="A444" t="s">
        <v>1159</v>
      </c>
      <c r="B444" t="s">
        <v>1160</v>
      </c>
      <c r="C444" t="s">
        <v>1161</v>
      </c>
      <c r="D444" t="str">
        <f t="shared" si="30"/>
        <v>JAP</v>
      </c>
      <c r="E444" t="str">
        <f t="shared" si="31"/>
        <v>1466</v>
      </c>
      <c r="F444" t="str">
        <f t="shared" si="32"/>
        <v>15</v>
      </c>
      <c r="G444" t="str">
        <f t="shared" si="33"/>
        <v>M</v>
      </c>
      <c r="H444" t="str">
        <f t="shared" si="34"/>
        <v>JAP-15</v>
      </c>
      <c r="I444">
        <v>788900</v>
      </c>
      <c r="J444" s="5">
        <v>0.02</v>
      </c>
      <c r="K444">
        <v>300100</v>
      </c>
      <c r="L444" s="6">
        <v>11.904523673969013</v>
      </c>
      <c r="M444" s="6"/>
      <c r="N444" s="6"/>
      <c r="O444" s="6"/>
    </row>
    <row r="445" spans="1:15" x14ac:dyDescent="0.2">
      <c r="A445" t="s">
        <v>1162</v>
      </c>
      <c r="B445" t="s">
        <v>1163</v>
      </c>
      <c r="C445" t="s">
        <v>1164</v>
      </c>
      <c r="D445" t="str">
        <f t="shared" si="30"/>
        <v>GER</v>
      </c>
      <c r="E445" t="str">
        <f t="shared" si="31"/>
        <v>1369</v>
      </c>
      <c r="F445" t="str">
        <f t="shared" si="32"/>
        <v>12</v>
      </c>
      <c r="G445" t="str">
        <f t="shared" si="33"/>
        <v>W</v>
      </c>
      <c r="H445" t="str">
        <f t="shared" si="34"/>
        <v>GER-12</v>
      </c>
      <c r="I445">
        <v>1003700</v>
      </c>
      <c r="J445" s="5">
        <v>0.02</v>
      </c>
      <c r="K445">
        <v>243900</v>
      </c>
      <c r="L445" s="6">
        <v>13.36458881987906</v>
      </c>
      <c r="M445" s="6"/>
      <c r="N445" s="6"/>
      <c r="O445" s="6"/>
    </row>
    <row r="446" spans="1:15" x14ac:dyDescent="0.2">
      <c r="A446" t="s">
        <v>1165</v>
      </c>
      <c r="B446" t="s">
        <v>129</v>
      </c>
      <c r="C446" t="s">
        <v>406</v>
      </c>
      <c r="D446" t="str">
        <f t="shared" si="30"/>
        <v>ARG</v>
      </c>
      <c r="E446" t="str">
        <f t="shared" si="31"/>
        <v>1289</v>
      </c>
      <c r="F446" t="str">
        <f t="shared" si="32"/>
        <v>22</v>
      </c>
      <c r="G446" t="str">
        <f t="shared" si="33"/>
        <v>M</v>
      </c>
      <c r="H446" t="str">
        <f t="shared" si="34"/>
        <v>ARG-22</v>
      </c>
      <c r="I446">
        <v>790800</v>
      </c>
      <c r="J446" s="5">
        <v>0.02</v>
      </c>
      <c r="K446">
        <v>364000</v>
      </c>
      <c r="L446" s="6">
        <v>13.908593151516635</v>
      </c>
      <c r="M446" s="6"/>
      <c r="N446" s="6"/>
      <c r="O446" s="6"/>
    </row>
    <row r="447" spans="1:15" x14ac:dyDescent="0.2">
      <c r="A447" t="s">
        <v>1166</v>
      </c>
      <c r="B447" t="s">
        <v>446</v>
      </c>
      <c r="C447" t="s">
        <v>1167</v>
      </c>
      <c r="D447" t="str">
        <f t="shared" si="30"/>
        <v>ENG</v>
      </c>
      <c r="E447" t="str">
        <f t="shared" si="31"/>
        <v>1330</v>
      </c>
      <c r="F447" t="str">
        <f t="shared" si="32"/>
        <v>14</v>
      </c>
      <c r="G447" t="str">
        <f t="shared" si="33"/>
        <v>M</v>
      </c>
      <c r="H447" t="str">
        <f t="shared" si="34"/>
        <v>ENG-14</v>
      </c>
      <c r="I447">
        <v>860900</v>
      </c>
      <c r="J447" s="5">
        <v>0.02</v>
      </c>
      <c r="K447">
        <v>383400</v>
      </c>
      <c r="L447" s="6">
        <v>14.058735454720985</v>
      </c>
      <c r="M447" s="6"/>
      <c r="N447" s="6"/>
      <c r="O447" s="6"/>
    </row>
    <row r="448" spans="1:15" x14ac:dyDescent="0.2">
      <c r="A448" t="s">
        <v>1168</v>
      </c>
      <c r="B448" t="s">
        <v>1169</v>
      </c>
      <c r="C448" t="s">
        <v>315</v>
      </c>
      <c r="D448" t="str">
        <f t="shared" si="30"/>
        <v>ENG</v>
      </c>
      <c r="E448" t="str">
        <f t="shared" si="31"/>
        <v>1177</v>
      </c>
      <c r="F448" t="str">
        <f t="shared" si="32"/>
        <v>24</v>
      </c>
      <c r="G448" t="str">
        <f t="shared" si="33"/>
        <v>M</v>
      </c>
      <c r="H448" t="str">
        <f t="shared" si="34"/>
        <v>ENG-24</v>
      </c>
      <c r="I448">
        <v>566800</v>
      </c>
      <c r="J448" s="5">
        <v>0.02</v>
      </c>
      <c r="K448">
        <v>365900</v>
      </c>
      <c r="L448" s="6">
        <v>16.428823166954949</v>
      </c>
      <c r="M448" s="6"/>
      <c r="N448" s="6"/>
      <c r="O448" s="6"/>
    </row>
    <row r="449" spans="1:15" x14ac:dyDescent="0.2">
      <c r="A449" t="s">
        <v>1170</v>
      </c>
      <c r="B449" t="s">
        <v>1171</v>
      </c>
      <c r="C449" t="s">
        <v>1172</v>
      </c>
      <c r="D449" t="str">
        <f t="shared" si="30"/>
        <v>MEX</v>
      </c>
      <c r="E449" t="str">
        <f t="shared" si="31"/>
        <v>1418</v>
      </c>
      <c r="F449" t="str">
        <f t="shared" si="32"/>
        <v>23</v>
      </c>
      <c r="G449" t="str">
        <f t="shared" si="33"/>
        <v>M</v>
      </c>
      <c r="H449" t="str">
        <f t="shared" si="34"/>
        <v>MEX-23</v>
      </c>
      <c r="I449">
        <v>887500</v>
      </c>
      <c r="J449" s="5">
        <v>0.02</v>
      </c>
      <c r="K449">
        <v>111900</v>
      </c>
      <c r="L449" s="6">
        <v>16.115708140387685</v>
      </c>
      <c r="M449" s="6"/>
      <c r="N449" s="6"/>
      <c r="O449" s="6"/>
    </row>
    <row r="450" spans="1:15" x14ac:dyDescent="0.2">
      <c r="A450" t="s">
        <v>1173</v>
      </c>
      <c r="B450" t="s">
        <v>337</v>
      </c>
      <c r="C450" t="s">
        <v>1174</v>
      </c>
      <c r="D450" t="str">
        <f t="shared" si="30"/>
        <v>AUS</v>
      </c>
      <c r="E450" t="str">
        <f t="shared" si="31"/>
        <v>1307</v>
      </c>
      <c r="F450" t="str">
        <f t="shared" si="32"/>
        <v>14</v>
      </c>
      <c r="G450" t="str">
        <f t="shared" si="33"/>
        <v>W</v>
      </c>
      <c r="H450" t="str">
        <f t="shared" si="34"/>
        <v>AUS-14</v>
      </c>
      <c r="I450">
        <v>1028600</v>
      </c>
      <c r="J450" s="5">
        <v>0.02</v>
      </c>
      <c r="K450">
        <v>244200</v>
      </c>
      <c r="L450" s="6">
        <v>13.417920394055784</v>
      </c>
      <c r="M450" s="6"/>
      <c r="N450" s="6"/>
      <c r="O450" s="6"/>
    </row>
    <row r="451" spans="1:15" x14ac:dyDescent="0.2">
      <c r="A451" t="s">
        <v>1175</v>
      </c>
      <c r="B451" t="s">
        <v>1176</v>
      </c>
      <c r="C451" t="s">
        <v>545</v>
      </c>
      <c r="D451" t="str">
        <f t="shared" si="30"/>
        <v>MEX</v>
      </c>
      <c r="E451" t="str">
        <f t="shared" si="31"/>
        <v>1577</v>
      </c>
      <c r="F451" t="str">
        <f t="shared" si="32"/>
        <v>11</v>
      </c>
      <c r="G451" t="str">
        <f t="shared" si="33"/>
        <v>W</v>
      </c>
      <c r="H451" t="str">
        <f t="shared" si="34"/>
        <v>MEX-11</v>
      </c>
      <c r="I451">
        <v>1012900</v>
      </c>
      <c r="J451" s="5">
        <v>0.02</v>
      </c>
      <c r="K451">
        <v>242800</v>
      </c>
      <c r="L451" s="6">
        <v>11.384293658530702</v>
      </c>
      <c r="M451" s="6"/>
      <c r="N451" s="6"/>
      <c r="O451" s="6"/>
    </row>
    <row r="452" spans="1:15" x14ac:dyDescent="0.2">
      <c r="A452" t="s">
        <v>1177</v>
      </c>
      <c r="B452" t="s">
        <v>1178</v>
      </c>
      <c r="C452" t="s">
        <v>1179</v>
      </c>
      <c r="D452" t="str">
        <f t="shared" si="30"/>
        <v>MEX</v>
      </c>
      <c r="E452" t="str">
        <f t="shared" si="31"/>
        <v>1423</v>
      </c>
      <c r="F452" t="str">
        <f t="shared" si="32"/>
        <v>15</v>
      </c>
      <c r="G452" t="str">
        <f t="shared" si="33"/>
        <v>W</v>
      </c>
      <c r="H452" t="str">
        <f t="shared" si="34"/>
        <v>MEX-15</v>
      </c>
      <c r="I452">
        <v>729600</v>
      </c>
      <c r="J452" s="5">
        <v>0.02</v>
      </c>
      <c r="K452">
        <v>263900</v>
      </c>
      <c r="L452" s="6">
        <v>13.77751313787746</v>
      </c>
      <c r="M452" s="6"/>
      <c r="N452" s="6"/>
      <c r="O452" s="6"/>
    </row>
    <row r="453" spans="1:15" x14ac:dyDescent="0.2">
      <c r="A453" t="s">
        <v>1180</v>
      </c>
      <c r="B453" t="s">
        <v>1181</v>
      </c>
      <c r="C453" t="s">
        <v>1182</v>
      </c>
      <c r="D453" t="str">
        <f t="shared" ref="D453:D516" si="35">LEFT(A453,3)</f>
        <v>JAP</v>
      </c>
      <c r="E453" t="str">
        <f t="shared" ref="E453:E516" si="36">MID(A453,4, 4)</f>
        <v>1465</v>
      </c>
      <c r="F453" t="str">
        <f t="shared" ref="F453:F516" si="37">MID(A453, 9,2)</f>
        <v>26</v>
      </c>
      <c r="G453" t="str">
        <f t="shared" ref="G453:G516" si="38">RIGHT(A453,1)</f>
        <v>W</v>
      </c>
      <c r="H453" t="str">
        <f t="shared" ref="H453:H516" si="39">CONCATENATE(D453,"-", F453)</f>
        <v>JAP-26</v>
      </c>
      <c r="I453">
        <v>852500</v>
      </c>
      <c r="J453" s="5">
        <v>0.02</v>
      </c>
      <c r="K453">
        <v>358300</v>
      </c>
      <c r="L453" s="6">
        <v>14.040744080299921</v>
      </c>
      <c r="M453" s="6"/>
      <c r="N453" s="6"/>
      <c r="O453" s="6"/>
    </row>
    <row r="454" spans="1:15" x14ac:dyDescent="0.2">
      <c r="A454" t="s">
        <v>1183</v>
      </c>
      <c r="B454" t="s">
        <v>589</v>
      </c>
      <c r="C454" t="s">
        <v>543</v>
      </c>
      <c r="D454" t="str">
        <f t="shared" si="35"/>
        <v>CAN</v>
      </c>
      <c r="E454" t="str">
        <f t="shared" si="36"/>
        <v>1433</v>
      </c>
      <c r="F454" t="str">
        <f t="shared" si="37"/>
        <v>18</v>
      </c>
      <c r="G454" t="str">
        <f t="shared" si="38"/>
        <v>W</v>
      </c>
      <c r="H454" t="str">
        <f t="shared" si="39"/>
        <v>CAN-18</v>
      </c>
      <c r="I454">
        <v>805800</v>
      </c>
      <c r="J454" s="5">
        <v>0.02</v>
      </c>
      <c r="K454">
        <v>197900</v>
      </c>
      <c r="L454" s="6">
        <v>15.940720605839962</v>
      </c>
      <c r="M454" s="6"/>
      <c r="N454" s="6"/>
      <c r="O454" s="6"/>
    </row>
    <row r="455" spans="1:15" x14ac:dyDescent="0.2">
      <c r="A455" t="s">
        <v>1184</v>
      </c>
      <c r="B455" t="s">
        <v>1185</v>
      </c>
      <c r="C455" t="s">
        <v>1186</v>
      </c>
      <c r="D455" t="str">
        <f t="shared" si="35"/>
        <v>CAN</v>
      </c>
      <c r="E455" t="str">
        <f t="shared" si="36"/>
        <v>1562</v>
      </c>
      <c r="F455" t="str">
        <f t="shared" si="37"/>
        <v>12</v>
      </c>
      <c r="G455" t="str">
        <f t="shared" si="38"/>
        <v>M</v>
      </c>
      <c r="H455" t="str">
        <f t="shared" si="39"/>
        <v>CAN-12</v>
      </c>
      <c r="I455">
        <v>1044200</v>
      </c>
      <c r="J455" s="5">
        <v>0.02</v>
      </c>
      <c r="K455">
        <v>134900</v>
      </c>
      <c r="L455" s="6">
        <v>13.451332946552043</v>
      </c>
      <c r="M455" s="6"/>
      <c r="N455" s="6"/>
      <c r="O455" s="6"/>
    </row>
    <row r="456" spans="1:15" x14ac:dyDescent="0.2">
      <c r="A456" t="s">
        <v>1187</v>
      </c>
      <c r="B456" t="s">
        <v>1188</v>
      </c>
      <c r="C456" t="s">
        <v>1189</v>
      </c>
      <c r="D456" t="str">
        <f t="shared" si="35"/>
        <v>AUS</v>
      </c>
      <c r="E456" t="str">
        <f t="shared" si="36"/>
        <v>1273</v>
      </c>
      <c r="F456" t="str">
        <f t="shared" si="37"/>
        <v>26</v>
      </c>
      <c r="G456" t="str">
        <f t="shared" si="38"/>
        <v>M</v>
      </c>
      <c r="H456" t="str">
        <f t="shared" si="39"/>
        <v>AUS-26</v>
      </c>
      <c r="I456">
        <v>521300</v>
      </c>
      <c r="J456" s="5">
        <v>0.02</v>
      </c>
      <c r="K456">
        <v>274200</v>
      </c>
      <c r="L456" s="6">
        <v>11.331369888840854</v>
      </c>
      <c r="M456" s="6"/>
      <c r="N456" s="6"/>
      <c r="O456" s="6"/>
    </row>
    <row r="457" spans="1:15" x14ac:dyDescent="0.2">
      <c r="A457" t="s">
        <v>1190</v>
      </c>
      <c r="B457" t="s">
        <v>690</v>
      </c>
      <c r="C457" t="s">
        <v>1191</v>
      </c>
      <c r="D457" t="str">
        <f t="shared" si="35"/>
        <v>GER</v>
      </c>
      <c r="E457" t="str">
        <f t="shared" si="36"/>
        <v>1098</v>
      </c>
      <c r="F457" t="str">
        <f t="shared" si="37"/>
        <v>11</v>
      </c>
      <c r="G457" t="str">
        <f t="shared" si="38"/>
        <v>W</v>
      </c>
      <c r="H457" t="str">
        <f t="shared" si="39"/>
        <v>GER-11</v>
      </c>
      <c r="I457">
        <v>811600</v>
      </c>
      <c r="J457" s="5">
        <v>0.02</v>
      </c>
      <c r="K457">
        <v>213400</v>
      </c>
      <c r="L457" s="6">
        <v>13.953143221511649</v>
      </c>
      <c r="M457" s="6"/>
      <c r="N457" s="6"/>
      <c r="O457" s="6"/>
    </row>
    <row r="458" spans="1:15" x14ac:dyDescent="0.2">
      <c r="A458" t="s">
        <v>1192</v>
      </c>
      <c r="B458" t="s">
        <v>1193</v>
      </c>
      <c r="C458" t="s">
        <v>524</v>
      </c>
      <c r="D458" t="str">
        <f t="shared" si="35"/>
        <v>MEX</v>
      </c>
      <c r="E458" t="str">
        <f t="shared" si="36"/>
        <v>1485</v>
      </c>
      <c r="F458" t="str">
        <f t="shared" si="37"/>
        <v>10</v>
      </c>
      <c r="G458" t="str">
        <f t="shared" si="38"/>
        <v>M</v>
      </c>
      <c r="H458" t="str">
        <f t="shared" si="39"/>
        <v>MEX-10</v>
      </c>
      <c r="I458">
        <v>673600</v>
      </c>
      <c r="J458" s="5">
        <v>0.02</v>
      </c>
      <c r="K458">
        <v>363300</v>
      </c>
      <c r="L458" s="6">
        <v>15.657570641737038</v>
      </c>
      <c r="M458" s="6"/>
      <c r="N458" s="6"/>
      <c r="O458" s="6"/>
    </row>
    <row r="459" spans="1:15" x14ac:dyDescent="0.2">
      <c r="A459" t="s">
        <v>1194</v>
      </c>
      <c r="B459" t="s">
        <v>273</v>
      </c>
      <c r="C459" t="s">
        <v>1195</v>
      </c>
      <c r="D459" t="str">
        <f t="shared" si="35"/>
        <v>CAN</v>
      </c>
      <c r="E459" t="str">
        <f t="shared" si="36"/>
        <v>1501</v>
      </c>
      <c r="F459" t="str">
        <f t="shared" si="37"/>
        <v>14</v>
      </c>
      <c r="G459" t="str">
        <f t="shared" si="38"/>
        <v>W</v>
      </c>
      <c r="H459" t="str">
        <f t="shared" si="39"/>
        <v>CAN-14</v>
      </c>
      <c r="I459">
        <v>635000</v>
      </c>
      <c r="J459" s="5">
        <v>0.02</v>
      </c>
      <c r="K459">
        <v>377300</v>
      </c>
      <c r="L459" s="6">
        <v>11.574895992611676</v>
      </c>
      <c r="M459" s="6"/>
      <c r="N459" s="6"/>
      <c r="O459" s="6"/>
    </row>
    <row r="460" spans="1:15" x14ac:dyDescent="0.2">
      <c r="A460" t="s">
        <v>1196</v>
      </c>
      <c r="B460" t="s">
        <v>1197</v>
      </c>
      <c r="C460" t="s">
        <v>344</v>
      </c>
      <c r="D460" t="str">
        <f t="shared" si="35"/>
        <v>JAP</v>
      </c>
      <c r="E460" t="str">
        <f t="shared" si="36"/>
        <v>1180</v>
      </c>
      <c r="F460" t="str">
        <f t="shared" si="37"/>
        <v>26</v>
      </c>
      <c r="G460" t="str">
        <f t="shared" si="38"/>
        <v>M</v>
      </c>
      <c r="H460" t="str">
        <f t="shared" si="39"/>
        <v>JAP-26</v>
      </c>
      <c r="I460">
        <v>659600</v>
      </c>
      <c r="J460" s="5">
        <v>0.02</v>
      </c>
      <c r="K460">
        <v>168000</v>
      </c>
      <c r="L460" s="6">
        <v>16.627585017701932</v>
      </c>
      <c r="M460" s="6"/>
      <c r="N460" s="6"/>
      <c r="O460" s="6"/>
    </row>
    <row r="461" spans="1:15" x14ac:dyDescent="0.2">
      <c r="A461" t="s">
        <v>1198</v>
      </c>
      <c r="B461" t="s">
        <v>1199</v>
      </c>
      <c r="C461" t="s">
        <v>1200</v>
      </c>
      <c r="D461" t="str">
        <f t="shared" si="35"/>
        <v>USA</v>
      </c>
      <c r="E461" t="str">
        <f t="shared" si="36"/>
        <v>1211</v>
      </c>
      <c r="F461" t="str">
        <f t="shared" si="37"/>
        <v>12</v>
      </c>
      <c r="G461" t="str">
        <f t="shared" si="38"/>
        <v>M</v>
      </c>
      <c r="H461" t="str">
        <f t="shared" si="39"/>
        <v>USA-12</v>
      </c>
      <c r="I461">
        <v>516500</v>
      </c>
      <c r="J461" s="5">
        <v>0.02</v>
      </c>
      <c r="K461">
        <v>291400</v>
      </c>
      <c r="L461" s="6">
        <v>15.321089103457391</v>
      </c>
      <c r="M461" s="6"/>
      <c r="N461" s="6"/>
      <c r="O461" s="6"/>
    </row>
    <row r="462" spans="1:15" x14ac:dyDescent="0.2">
      <c r="A462" t="s">
        <v>1201</v>
      </c>
      <c r="B462" t="s">
        <v>1202</v>
      </c>
      <c r="C462" t="s">
        <v>682</v>
      </c>
      <c r="D462" t="str">
        <f t="shared" si="35"/>
        <v>CAN</v>
      </c>
      <c r="E462" t="str">
        <f t="shared" si="36"/>
        <v>1536</v>
      </c>
      <c r="F462" t="str">
        <f t="shared" si="37"/>
        <v>24</v>
      </c>
      <c r="G462" t="str">
        <f t="shared" si="38"/>
        <v>M</v>
      </c>
      <c r="H462" t="str">
        <f t="shared" si="39"/>
        <v>CAN-24</v>
      </c>
      <c r="I462">
        <v>937000</v>
      </c>
      <c r="J462" s="5">
        <v>0.02</v>
      </c>
      <c r="K462">
        <v>160700</v>
      </c>
      <c r="L462" s="6">
        <v>17.221728739654665</v>
      </c>
      <c r="M462" s="6"/>
      <c r="N462" s="6"/>
      <c r="O462" s="6"/>
    </row>
    <row r="463" spans="1:15" x14ac:dyDescent="0.2">
      <c r="A463" t="s">
        <v>1203</v>
      </c>
      <c r="B463" t="s">
        <v>609</v>
      </c>
      <c r="C463" t="s">
        <v>1204</v>
      </c>
      <c r="D463" t="str">
        <f t="shared" si="35"/>
        <v>ARG</v>
      </c>
      <c r="E463" t="str">
        <f t="shared" si="36"/>
        <v>1164</v>
      </c>
      <c r="F463" t="str">
        <f t="shared" si="37"/>
        <v>15</v>
      </c>
      <c r="G463" t="str">
        <f t="shared" si="38"/>
        <v>W</v>
      </c>
      <c r="H463" t="str">
        <f t="shared" si="39"/>
        <v>ARG-15</v>
      </c>
      <c r="I463">
        <v>516400</v>
      </c>
      <c r="J463" s="5">
        <v>0.02</v>
      </c>
      <c r="K463">
        <v>193300</v>
      </c>
      <c r="L463" s="6">
        <v>14.320874920428569</v>
      </c>
      <c r="M463" s="6"/>
      <c r="N463" s="6"/>
      <c r="O463" s="6"/>
    </row>
    <row r="464" spans="1:15" x14ac:dyDescent="0.2">
      <c r="A464" t="s">
        <v>1205</v>
      </c>
      <c r="B464" t="s">
        <v>1206</v>
      </c>
      <c r="C464" t="s">
        <v>164</v>
      </c>
      <c r="D464" t="str">
        <f t="shared" si="35"/>
        <v>AUS</v>
      </c>
      <c r="E464" t="str">
        <f t="shared" si="36"/>
        <v>1531</v>
      </c>
      <c r="F464" t="str">
        <f t="shared" si="37"/>
        <v>23</v>
      </c>
      <c r="G464" t="str">
        <f t="shared" si="38"/>
        <v>M</v>
      </c>
      <c r="H464" t="str">
        <f t="shared" si="39"/>
        <v>AUS-23</v>
      </c>
      <c r="I464">
        <v>736300</v>
      </c>
      <c r="J464" s="5">
        <v>0.02</v>
      </c>
      <c r="K464">
        <v>168700</v>
      </c>
      <c r="L464" s="6">
        <v>14.791863400808545</v>
      </c>
      <c r="M464" s="6"/>
      <c r="N464" s="6"/>
      <c r="O464" s="6"/>
    </row>
    <row r="465" spans="1:15" x14ac:dyDescent="0.2">
      <c r="A465" t="s">
        <v>1207</v>
      </c>
      <c r="B465" t="s">
        <v>1208</v>
      </c>
      <c r="C465" t="s">
        <v>1209</v>
      </c>
      <c r="D465" t="str">
        <f t="shared" si="35"/>
        <v>JAP</v>
      </c>
      <c r="E465" t="str">
        <f t="shared" si="36"/>
        <v>1474</v>
      </c>
      <c r="F465" t="str">
        <f t="shared" si="37"/>
        <v>21</v>
      </c>
      <c r="G465" t="str">
        <f t="shared" si="38"/>
        <v>W</v>
      </c>
      <c r="H465" t="str">
        <f t="shared" si="39"/>
        <v>JAP-21</v>
      </c>
      <c r="I465">
        <v>844000</v>
      </c>
      <c r="J465" s="5">
        <v>0.02</v>
      </c>
      <c r="K465">
        <v>246700</v>
      </c>
      <c r="L465" s="6">
        <v>11.022538522850036</v>
      </c>
      <c r="M465" s="6"/>
      <c r="N465" s="6"/>
      <c r="O465" s="6"/>
    </row>
    <row r="466" spans="1:15" x14ac:dyDescent="0.2">
      <c r="A466" t="s">
        <v>1210</v>
      </c>
      <c r="B466" t="s">
        <v>1211</v>
      </c>
      <c r="C466" t="s">
        <v>1212</v>
      </c>
      <c r="D466" t="str">
        <f t="shared" si="35"/>
        <v>ARG</v>
      </c>
      <c r="E466" t="str">
        <f t="shared" si="36"/>
        <v>1324</v>
      </c>
      <c r="F466" t="str">
        <f t="shared" si="37"/>
        <v>10</v>
      </c>
      <c r="G466" t="str">
        <f t="shared" si="38"/>
        <v>W</v>
      </c>
      <c r="H466" t="str">
        <f t="shared" si="39"/>
        <v>ARG-10</v>
      </c>
      <c r="I466">
        <v>938700</v>
      </c>
      <c r="J466" s="5">
        <v>0.02</v>
      </c>
      <c r="K466">
        <v>153200</v>
      </c>
      <c r="L466" s="6">
        <v>17.225369851144642</v>
      </c>
      <c r="M466" s="6"/>
      <c r="N466" s="6"/>
      <c r="O466" s="6"/>
    </row>
    <row r="467" spans="1:15" x14ac:dyDescent="0.2">
      <c r="A467" t="s">
        <v>1213</v>
      </c>
      <c r="B467" t="s">
        <v>1214</v>
      </c>
      <c r="C467" t="s">
        <v>1215</v>
      </c>
      <c r="D467" t="str">
        <f t="shared" si="35"/>
        <v>GER</v>
      </c>
      <c r="E467" t="str">
        <f t="shared" si="36"/>
        <v>1292</v>
      </c>
      <c r="F467" t="str">
        <f t="shared" si="37"/>
        <v>24</v>
      </c>
      <c r="G467" t="str">
        <f t="shared" si="38"/>
        <v>W</v>
      </c>
      <c r="H467" t="str">
        <f t="shared" si="39"/>
        <v>GER-24</v>
      </c>
      <c r="I467">
        <v>1005200</v>
      </c>
      <c r="J467" s="5">
        <v>0.02</v>
      </c>
      <c r="K467">
        <v>125700</v>
      </c>
      <c r="L467" s="6">
        <v>14.367801565311392</v>
      </c>
      <c r="M467" s="6"/>
      <c r="N467" s="6"/>
      <c r="O467" s="6"/>
    </row>
    <row r="468" spans="1:15" x14ac:dyDescent="0.2">
      <c r="A468" t="s">
        <v>1216</v>
      </c>
      <c r="B468" t="s">
        <v>1217</v>
      </c>
      <c r="C468" t="s">
        <v>1218</v>
      </c>
      <c r="D468" t="str">
        <f t="shared" si="35"/>
        <v>MEX</v>
      </c>
      <c r="E468" t="str">
        <f t="shared" si="36"/>
        <v>1484</v>
      </c>
      <c r="F468" t="str">
        <f t="shared" si="37"/>
        <v>21</v>
      </c>
      <c r="G468" t="str">
        <f t="shared" si="38"/>
        <v>W</v>
      </c>
      <c r="H468" t="str">
        <f t="shared" si="39"/>
        <v>MEX-21</v>
      </c>
      <c r="I468">
        <v>695200</v>
      </c>
      <c r="J468" s="5">
        <v>0.02</v>
      </c>
      <c r="K468">
        <v>123100</v>
      </c>
      <c r="L468" s="6">
        <v>12.70383417596263</v>
      </c>
      <c r="M468" s="6"/>
      <c r="N468" s="6"/>
      <c r="O468" s="6"/>
    </row>
    <row r="469" spans="1:15" x14ac:dyDescent="0.2">
      <c r="A469" t="s">
        <v>1219</v>
      </c>
      <c r="B469" t="s">
        <v>1220</v>
      </c>
      <c r="C469" t="s">
        <v>1221</v>
      </c>
      <c r="D469" t="str">
        <f t="shared" si="35"/>
        <v>AUS</v>
      </c>
      <c r="E469" t="str">
        <f t="shared" si="36"/>
        <v>1157</v>
      </c>
      <c r="F469" t="str">
        <f t="shared" si="37"/>
        <v>14</v>
      </c>
      <c r="G469" t="str">
        <f t="shared" si="38"/>
        <v>M</v>
      </c>
      <c r="H469" t="str">
        <f t="shared" si="39"/>
        <v>AUS-14</v>
      </c>
      <c r="I469">
        <v>663800</v>
      </c>
      <c r="J469" s="5">
        <v>0.02</v>
      </c>
      <c r="K469">
        <v>97900</v>
      </c>
      <c r="L469" s="6">
        <v>10.636580704912465</v>
      </c>
      <c r="M469" s="6"/>
      <c r="N469" s="6"/>
      <c r="O469" s="6"/>
    </row>
    <row r="470" spans="1:15" x14ac:dyDescent="0.2">
      <c r="A470" t="s">
        <v>1222</v>
      </c>
      <c r="B470" t="s">
        <v>938</v>
      </c>
      <c r="C470" t="s">
        <v>1223</v>
      </c>
      <c r="D470" t="str">
        <f t="shared" si="35"/>
        <v>USA</v>
      </c>
      <c r="E470" t="str">
        <f t="shared" si="36"/>
        <v>1298</v>
      </c>
      <c r="F470" t="str">
        <f t="shared" si="37"/>
        <v>21</v>
      </c>
      <c r="G470" t="str">
        <f t="shared" si="38"/>
        <v>W</v>
      </c>
      <c r="H470" t="str">
        <f t="shared" si="39"/>
        <v>USA-21</v>
      </c>
      <c r="I470">
        <v>634100</v>
      </c>
      <c r="J470" s="5">
        <v>0.02</v>
      </c>
      <c r="K470">
        <v>94400</v>
      </c>
      <c r="L470" s="6">
        <v>14.572968345352276</v>
      </c>
      <c r="M470" s="6"/>
      <c r="N470" s="6"/>
      <c r="O470" s="6"/>
    </row>
    <row r="471" spans="1:15" x14ac:dyDescent="0.2">
      <c r="A471" t="s">
        <v>1224</v>
      </c>
      <c r="B471" t="s">
        <v>1225</v>
      </c>
      <c r="C471" t="s">
        <v>749</v>
      </c>
      <c r="D471" t="str">
        <f t="shared" si="35"/>
        <v>USA</v>
      </c>
      <c r="E471" t="str">
        <f t="shared" si="36"/>
        <v>1582</v>
      </c>
      <c r="F471" t="str">
        <f t="shared" si="37"/>
        <v>13</v>
      </c>
      <c r="G471" t="str">
        <f t="shared" si="38"/>
        <v>W</v>
      </c>
      <c r="H471" t="str">
        <f t="shared" si="39"/>
        <v>USA-13</v>
      </c>
      <c r="I471">
        <v>1033900</v>
      </c>
      <c r="J471" s="5">
        <v>0.02</v>
      </c>
      <c r="K471">
        <v>85200</v>
      </c>
      <c r="L471" s="6">
        <v>12.429272094583359</v>
      </c>
      <c r="M471" s="6"/>
      <c r="N471" s="6"/>
      <c r="O471" s="6"/>
    </row>
    <row r="472" spans="1:15" x14ac:dyDescent="0.2">
      <c r="A472" t="s">
        <v>1226</v>
      </c>
      <c r="B472" t="s">
        <v>1227</v>
      </c>
      <c r="C472" t="s">
        <v>1228</v>
      </c>
      <c r="D472" t="str">
        <f t="shared" si="35"/>
        <v>ENG</v>
      </c>
      <c r="E472" t="str">
        <f t="shared" si="36"/>
        <v>1259</v>
      </c>
      <c r="F472" t="str">
        <f t="shared" si="37"/>
        <v>18</v>
      </c>
      <c r="G472" t="str">
        <f t="shared" si="38"/>
        <v>M</v>
      </c>
      <c r="H472" t="str">
        <f t="shared" si="39"/>
        <v>ENG-18</v>
      </c>
      <c r="I472">
        <v>509200</v>
      </c>
      <c r="J472" s="5">
        <v>0.02</v>
      </c>
      <c r="K472">
        <v>180600</v>
      </c>
      <c r="L472" s="6">
        <v>12.305453742353372</v>
      </c>
      <c r="M472" s="6"/>
      <c r="N472" s="6"/>
      <c r="O472" s="6"/>
    </row>
    <row r="473" spans="1:15" x14ac:dyDescent="0.2">
      <c r="A473" t="s">
        <v>1229</v>
      </c>
      <c r="B473" t="s">
        <v>1230</v>
      </c>
      <c r="C473" t="s">
        <v>73</v>
      </c>
      <c r="D473" t="str">
        <f t="shared" si="35"/>
        <v>GER</v>
      </c>
      <c r="E473" t="str">
        <f t="shared" si="36"/>
        <v>1109</v>
      </c>
      <c r="F473" t="str">
        <f t="shared" si="37"/>
        <v>19</v>
      </c>
      <c r="G473" t="str">
        <f t="shared" si="38"/>
        <v>W</v>
      </c>
      <c r="H473" t="str">
        <f t="shared" si="39"/>
        <v>GER-19</v>
      </c>
      <c r="I473">
        <v>702900</v>
      </c>
      <c r="J473" s="5">
        <v>0.03</v>
      </c>
      <c r="K473">
        <v>108400</v>
      </c>
      <c r="L473" s="6">
        <v>18.827743148977348</v>
      </c>
      <c r="M473" s="6"/>
      <c r="N473" s="6"/>
      <c r="O473" s="6"/>
    </row>
    <row r="474" spans="1:15" x14ac:dyDescent="0.2">
      <c r="A474" t="s">
        <v>1231</v>
      </c>
      <c r="B474" t="s">
        <v>1232</v>
      </c>
      <c r="C474" t="s">
        <v>106</v>
      </c>
      <c r="D474" t="str">
        <f t="shared" si="35"/>
        <v>MEX</v>
      </c>
      <c r="E474" t="str">
        <f t="shared" si="36"/>
        <v>1231</v>
      </c>
      <c r="F474" t="str">
        <f t="shared" si="37"/>
        <v>14</v>
      </c>
      <c r="G474" t="str">
        <f t="shared" si="38"/>
        <v>M</v>
      </c>
      <c r="H474" t="str">
        <f t="shared" si="39"/>
        <v>MEX-14</v>
      </c>
      <c r="I474">
        <v>691100</v>
      </c>
      <c r="J474" s="5">
        <v>0.03</v>
      </c>
      <c r="K474">
        <v>195400</v>
      </c>
      <c r="L474" s="6">
        <v>22.802469551576333</v>
      </c>
      <c r="M474" s="6"/>
      <c r="N474" s="6"/>
      <c r="O474" s="6"/>
    </row>
    <row r="475" spans="1:15" x14ac:dyDescent="0.2">
      <c r="A475" t="s">
        <v>1233</v>
      </c>
      <c r="B475" t="s">
        <v>1234</v>
      </c>
      <c r="C475" t="s">
        <v>545</v>
      </c>
      <c r="D475" t="str">
        <f t="shared" si="35"/>
        <v>JAP</v>
      </c>
      <c r="E475" t="str">
        <f t="shared" si="36"/>
        <v>1540</v>
      </c>
      <c r="F475" t="str">
        <f t="shared" si="37"/>
        <v>16</v>
      </c>
      <c r="G475" t="str">
        <f t="shared" si="38"/>
        <v>M</v>
      </c>
      <c r="H475" t="str">
        <f t="shared" si="39"/>
        <v>JAP-16</v>
      </c>
      <c r="I475">
        <v>820600</v>
      </c>
      <c r="J475" s="5">
        <v>0.03</v>
      </c>
      <c r="K475">
        <v>205000</v>
      </c>
      <c r="L475" s="6">
        <v>17.079836573901058</v>
      </c>
      <c r="M475" s="6"/>
      <c r="N475" s="6"/>
      <c r="O475" s="6"/>
    </row>
    <row r="476" spans="1:15" x14ac:dyDescent="0.2">
      <c r="A476" t="s">
        <v>1235</v>
      </c>
      <c r="B476" t="s">
        <v>205</v>
      </c>
      <c r="C476" t="s">
        <v>247</v>
      </c>
      <c r="D476" t="str">
        <f t="shared" si="35"/>
        <v>ARG</v>
      </c>
      <c r="E476" t="str">
        <f t="shared" si="36"/>
        <v>1404</v>
      </c>
      <c r="F476" t="str">
        <f t="shared" si="37"/>
        <v>15</v>
      </c>
      <c r="G476" t="str">
        <f t="shared" si="38"/>
        <v>W</v>
      </c>
      <c r="H476" t="str">
        <f t="shared" si="39"/>
        <v>ARG-15</v>
      </c>
      <c r="I476">
        <v>636100</v>
      </c>
      <c r="J476" s="5">
        <v>0.03</v>
      </c>
      <c r="K476">
        <v>278800</v>
      </c>
      <c r="L476" s="6">
        <v>16.684668885724133</v>
      </c>
      <c r="M476" s="6"/>
      <c r="N476" s="6"/>
      <c r="O476" s="6"/>
    </row>
    <row r="477" spans="1:15" x14ac:dyDescent="0.2">
      <c r="A477" t="s">
        <v>1236</v>
      </c>
      <c r="B477" t="s">
        <v>1237</v>
      </c>
      <c r="C477" t="s">
        <v>1238</v>
      </c>
      <c r="D477" t="str">
        <f t="shared" si="35"/>
        <v>USA</v>
      </c>
      <c r="E477" t="str">
        <f t="shared" si="36"/>
        <v>1234</v>
      </c>
      <c r="F477" t="str">
        <f t="shared" si="37"/>
        <v>20</v>
      </c>
      <c r="G477" t="str">
        <f t="shared" si="38"/>
        <v>M</v>
      </c>
      <c r="H477" t="str">
        <f t="shared" si="39"/>
        <v>USA-20</v>
      </c>
      <c r="I477">
        <v>689900</v>
      </c>
      <c r="J477" s="5">
        <v>0.03</v>
      </c>
      <c r="K477">
        <v>325100</v>
      </c>
      <c r="L477" s="6">
        <v>18.799899355230465</v>
      </c>
      <c r="M477" s="6"/>
      <c r="N477" s="6"/>
      <c r="O477" s="6"/>
    </row>
    <row r="478" spans="1:15" x14ac:dyDescent="0.2">
      <c r="A478" t="s">
        <v>1239</v>
      </c>
      <c r="B478" t="s">
        <v>1240</v>
      </c>
      <c r="C478" t="s">
        <v>1241</v>
      </c>
      <c r="D478" t="str">
        <f t="shared" si="35"/>
        <v>CAN</v>
      </c>
      <c r="E478" t="str">
        <f t="shared" si="36"/>
        <v>1352</v>
      </c>
      <c r="F478" t="str">
        <f t="shared" si="37"/>
        <v>26</v>
      </c>
      <c r="G478" t="str">
        <f t="shared" si="38"/>
        <v>W</v>
      </c>
      <c r="H478" t="str">
        <f t="shared" si="39"/>
        <v>CAN-26</v>
      </c>
      <c r="I478">
        <v>609400</v>
      </c>
      <c r="J478" s="5">
        <v>0.03</v>
      </c>
      <c r="K478">
        <v>294400</v>
      </c>
      <c r="L478" s="6">
        <v>18.627482017028608</v>
      </c>
      <c r="M478" s="6"/>
      <c r="N478" s="6"/>
      <c r="O478" s="6"/>
    </row>
    <row r="479" spans="1:15" x14ac:dyDescent="0.2">
      <c r="A479" t="s">
        <v>1242</v>
      </c>
      <c r="B479" t="s">
        <v>1243</v>
      </c>
      <c r="C479" t="s">
        <v>1244</v>
      </c>
      <c r="D479" t="str">
        <f t="shared" si="35"/>
        <v>ARG</v>
      </c>
      <c r="E479" t="str">
        <f t="shared" si="36"/>
        <v>1514</v>
      </c>
      <c r="F479" t="str">
        <f t="shared" si="37"/>
        <v>20</v>
      </c>
      <c r="G479" t="str">
        <f t="shared" si="38"/>
        <v>W</v>
      </c>
      <c r="H479" t="str">
        <f t="shared" si="39"/>
        <v>ARG-20</v>
      </c>
      <c r="I479">
        <v>1009500</v>
      </c>
      <c r="J479" s="5">
        <v>0.03</v>
      </c>
      <c r="K479">
        <v>369700</v>
      </c>
      <c r="L479" s="6">
        <v>22.484428315346157</v>
      </c>
      <c r="M479" s="6"/>
      <c r="N479" s="6"/>
      <c r="O479" s="6"/>
    </row>
    <row r="480" spans="1:15" x14ac:dyDescent="0.2">
      <c r="A480" t="s">
        <v>1245</v>
      </c>
      <c r="B480" t="s">
        <v>1246</v>
      </c>
      <c r="C480" t="s">
        <v>1247</v>
      </c>
      <c r="D480" t="str">
        <f t="shared" si="35"/>
        <v>ARG</v>
      </c>
      <c r="E480" t="str">
        <f t="shared" si="36"/>
        <v>1256</v>
      </c>
      <c r="F480" t="str">
        <f t="shared" si="37"/>
        <v>16</v>
      </c>
      <c r="G480" t="str">
        <f t="shared" si="38"/>
        <v>W</v>
      </c>
      <c r="H480" t="str">
        <f t="shared" si="39"/>
        <v>ARG-16</v>
      </c>
      <c r="I480">
        <v>593100</v>
      </c>
      <c r="J480" s="5">
        <v>0.03</v>
      </c>
      <c r="K480">
        <v>360700</v>
      </c>
      <c r="L480" s="6">
        <v>21.592570183330594</v>
      </c>
      <c r="M480" s="6"/>
      <c r="N480" s="6"/>
      <c r="O480" s="6"/>
    </row>
    <row r="481" spans="1:15" x14ac:dyDescent="0.2">
      <c r="A481" t="s">
        <v>1248</v>
      </c>
      <c r="B481" t="s">
        <v>1249</v>
      </c>
      <c r="C481" t="s">
        <v>1250</v>
      </c>
      <c r="D481" t="str">
        <f t="shared" si="35"/>
        <v>MEX</v>
      </c>
      <c r="E481" t="str">
        <f t="shared" si="36"/>
        <v>1341</v>
      </c>
      <c r="F481" t="str">
        <f t="shared" si="37"/>
        <v>25</v>
      </c>
      <c r="G481" t="str">
        <f t="shared" si="38"/>
        <v>W</v>
      </c>
      <c r="H481" t="str">
        <f t="shared" si="39"/>
        <v>MEX-25</v>
      </c>
      <c r="I481">
        <v>940600</v>
      </c>
      <c r="J481" s="5">
        <v>0.03</v>
      </c>
      <c r="K481">
        <v>348200</v>
      </c>
      <c r="L481" s="6">
        <v>17.336856208487674</v>
      </c>
      <c r="M481" s="6"/>
      <c r="N481" s="6"/>
      <c r="O481" s="6"/>
    </row>
    <row r="482" spans="1:15" x14ac:dyDescent="0.2">
      <c r="A482" t="s">
        <v>1251</v>
      </c>
      <c r="B482" t="s">
        <v>1014</v>
      </c>
      <c r="C482" t="s">
        <v>1252</v>
      </c>
      <c r="D482" t="str">
        <f t="shared" si="35"/>
        <v>GER</v>
      </c>
      <c r="E482" t="str">
        <f t="shared" si="36"/>
        <v>1338</v>
      </c>
      <c r="F482" t="str">
        <f t="shared" si="37"/>
        <v>24</v>
      </c>
      <c r="G482" t="str">
        <f t="shared" si="38"/>
        <v>M</v>
      </c>
      <c r="H482" t="str">
        <f t="shared" si="39"/>
        <v>GER-24</v>
      </c>
      <c r="I482">
        <v>1024100</v>
      </c>
      <c r="J482" s="5">
        <v>0.03</v>
      </c>
      <c r="K482">
        <v>340900</v>
      </c>
      <c r="L482" s="6">
        <v>23.515699037554196</v>
      </c>
      <c r="M482" s="6"/>
      <c r="N482" s="6"/>
      <c r="O482" s="6"/>
    </row>
    <row r="483" spans="1:15" x14ac:dyDescent="0.2">
      <c r="A483" t="s">
        <v>1253</v>
      </c>
      <c r="B483" t="s">
        <v>989</v>
      </c>
      <c r="C483" t="s">
        <v>1254</v>
      </c>
      <c r="D483" t="str">
        <f t="shared" si="35"/>
        <v>AUS</v>
      </c>
      <c r="E483" t="str">
        <f t="shared" si="36"/>
        <v>1444</v>
      </c>
      <c r="F483" t="str">
        <f t="shared" si="37"/>
        <v>19</v>
      </c>
      <c r="G483" t="str">
        <f t="shared" si="38"/>
        <v>W</v>
      </c>
      <c r="H483" t="str">
        <f t="shared" si="39"/>
        <v>AUS-19</v>
      </c>
      <c r="I483">
        <v>959300</v>
      </c>
      <c r="J483" s="5">
        <v>0.03</v>
      </c>
      <c r="K483">
        <v>307300</v>
      </c>
      <c r="L483" s="6">
        <v>17.376908434877425</v>
      </c>
      <c r="M483" s="6"/>
      <c r="N483" s="6"/>
      <c r="O483" s="6"/>
    </row>
    <row r="484" spans="1:15" x14ac:dyDescent="0.2">
      <c r="A484" t="s">
        <v>1255</v>
      </c>
      <c r="B484" t="s">
        <v>1256</v>
      </c>
      <c r="C484" t="s">
        <v>850</v>
      </c>
      <c r="D484" t="str">
        <f t="shared" si="35"/>
        <v>USA</v>
      </c>
      <c r="E484" t="str">
        <f t="shared" si="36"/>
        <v>1226</v>
      </c>
      <c r="F484" t="str">
        <f t="shared" si="37"/>
        <v>14</v>
      </c>
      <c r="G484" t="str">
        <f t="shared" si="38"/>
        <v>M</v>
      </c>
      <c r="H484" t="str">
        <f t="shared" si="39"/>
        <v>USA-14</v>
      </c>
      <c r="I484">
        <v>816200</v>
      </c>
      <c r="J484" s="5">
        <v>0.03</v>
      </c>
      <c r="K484">
        <v>288800</v>
      </c>
      <c r="L484" s="6">
        <v>22.070412520632882</v>
      </c>
      <c r="M484" s="6"/>
      <c r="N484" s="6"/>
      <c r="O484" s="6"/>
    </row>
    <row r="485" spans="1:15" x14ac:dyDescent="0.2">
      <c r="A485" t="s">
        <v>1257</v>
      </c>
      <c r="B485" t="s">
        <v>143</v>
      </c>
      <c r="C485" t="s">
        <v>469</v>
      </c>
      <c r="D485" t="str">
        <f t="shared" si="35"/>
        <v>ENG</v>
      </c>
      <c r="E485" t="str">
        <f t="shared" si="36"/>
        <v>1565</v>
      </c>
      <c r="F485" t="str">
        <f t="shared" si="37"/>
        <v>21</v>
      </c>
      <c r="G485" t="str">
        <f t="shared" si="38"/>
        <v>M</v>
      </c>
      <c r="H485" t="str">
        <f t="shared" si="39"/>
        <v>ENG-21</v>
      </c>
      <c r="I485">
        <v>561100</v>
      </c>
      <c r="J485" s="5">
        <v>0.03</v>
      </c>
      <c r="K485">
        <v>190700</v>
      </c>
      <c r="L485" s="6">
        <v>19.524031614107496</v>
      </c>
      <c r="M485" s="6"/>
      <c r="N485" s="6"/>
      <c r="O485" s="6"/>
    </row>
    <row r="486" spans="1:15" x14ac:dyDescent="0.2">
      <c r="A486" t="s">
        <v>1258</v>
      </c>
      <c r="B486" t="s">
        <v>1259</v>
      </c>
      <c r="C486" t="s">
        <v>905</v>
      </c>
      <c r="D486" t="str">
        <f t="shared" si="35"/>
        <v>ENG</v>
      </c>
      <c r="E486" t="str">
        <f t="shared" si="36"/>
        <v>1251</v>
      </c>
      <c r="F486" t="str">
        <f t="shared" si="37"/>
        <v>12</v>
      </c>
      <c r="G486" t="str">
        <f t="shared" si="38"/>
        <v>W</v>
      </c>
      <c r="H486" t="str">
        <f t="shared" si="39"/>
        <v>ENG-12</v>
      </c>
      <c r="I486">
        <v>901000</v>
      </c>
      <c r="J486" s="5">
        <v>0.03</v>
      </c>
      <c r="K486">
        <v>386300</v>
      </c>
      <c r="L486" s="6">
        <v>23.252039729074092</v>
      </c>
      <c r="M486" s="6"/>
      <c r="N486" s="6"/>
      <c r="O486" s="6"/>
    </row>
    <row r="487" spans="1:15" x14ac:dyDescent="0.2">
      <c r="A487" t="s">
        <v>1260</v>
      </c>
      <c r="B487" t="s">
        <v>1261</v>
      </c>
      <c r="C487" t="s">
        <v>1262</v>
      </c>
      <c r="D487" t="str">
        <f t="shared" si="35"/>
        <v>USA</v>
      </c>
      <c r="E487" t="str">
        <f t="shared" si="36"/>
        <v>1084</v>
      </c>
      <c r="F487" t="str">
        <f t="shared" si="37"/>
        <v>10</v>
      </c>
      <c r="G487" t="str">
        <f t="shared" si="38"/>
        <v>M</v>
      </c>
      <c r="H487" t="str">
        <f t="shared" si="39"/>
        <v>USA-10</v>
      </c>
      <c r="I487">
        <v>928700</v>
      </c>
      <c r="J487" s="5">
        <v>0.03</v>
      </c>
      <c r="K487">
        <v>356400</v>
      </c>
      <c r="L487" s="6">
        <v>23.311368428057836</v>
      </c>
      <c r="M487" s="6"/>
      <c r="N487" s="6"/>
      <c r="O487" s="6"/>
    </row>
    <row r="488" spans="1:15" x14ac:dyDescent="0.2">
      <c r="A488" t="s">
        <v>1263</v>
      </c>
      <c r="B488" t="s">
        <v>1109</v>
      </c>
      <c r="C488" t="s">
        <v>1167</v>
      </c>
      <c r="D488" t="str">
        <f t="shared" si="35"/>
        <v>ENG</v>
      </c>
      <c r="E488" t="str">
        <f t="shared" si="36"/>
        <v>1243</v>
      </c>
      <c r="F488" t="str">
        <f t="shared" si="37"/>
        <v>26</v>
      </c>
      <c r="G488" t="str">
        <f t="shared" si="38"/>
        <v>W</v>
      </c>
      <c r="H488" t="str">
        <f t="shared" si="39"/>
        <v>ENG-26</v>
      </c>
      <c r="I488">
        <v>915200</v>
      </c>
      <c r="J488" s="5">
        <v>0.03</v>
      </c>
      <c r="K488">
        <v>138300</v>
      </c>
      <c r="L488" s="6">
        <v>18.282453719166842</v>
      </c>
      <c r="M488" s="6"/>
      <c r="N488" s="6"/>
      <c r="O488" s="6"/>
    </row>
    <row r="489" spans="1:15" x14ac:dyDescent="0.2">
      <c r="A489" t="s">
        <v>1264</v>
      </c>
      <c r="B489" t="s">
        <v>1265</v>
      </c>
      <c r="C489" t="s">
        <v>1266</v>
      </c>
      <c r="D489" t="str">
        <f t="shared" si="35"/>
        <v>ARG</v>
      </c>
      <c r="E489" t="str">
        <f t="shared" si="36"/>
        <v>1464</v>
      </c>
      <c r="F489" t="str">
        <f t="shared" si="37"/>
        <v>22</v>
      </c>
      <c r="G489" t="str">
        <f t="shared" si="38"/>
        <v>M</v>
      </c>
      <c r="H489" t="str">
        <f t="shared" si="39"/>
        <v>ARG-22</v>
      </c>
      <c r="I489">
        <v>604900</v>
      </c>
      <c r="J489" s="5">
        <v>0.03</v>
      </c>
      <c r="K489">
        <v>323300</v>
      </c>
      <c r="L489" s="6">
        <v>21.617843780731612</v>
      </c>
      <c r="M489" s="6"/>
      <c r="N489" s="6"/>
      <c r="O489" s="6"/>
    </row>
    <row r="490" spans="1:15" x14ac:dyDescent="0.2">
      <c r="A490" t="s">
        <v>1267</v>
      </c>
      <c r="B490" t="s">
        <v>1268</v>
      </c>
      <c r="C490" t="s">
        <v>756</v>
      </c>
      <c r="D490" t="str">
        <f t="shared" si="35"/>
        <v>USA</v>
      </c>
      <c r="E490" t="str">
        <f t="shared" si="36"/>
        <v>1311</v>
      </c>
      <c r="F490" t="str">
        <f t="shared" si="37"/>
        <v>13</v>
      </c>
      <c r="G490" t="str">
        <f t="shared" si="38"/>
        <v>M</v>
      </c>
      <c r="H490" t="str">
        <f t="shared" si="39"/>
        <v>USA-13</v>
      </c>
      <c r="I490">
        <v>588400</v>
      </c>
      <c r="J490" s="5">
        <v>0.03</v>
      </c>
      <c r="K490">
        <v>182900</v>
      </c>
      <c r="L490" s="6">
        <v>19.582503580975953</v>
      </c>
      <c r="M490" s="6"/>
      <c r="N490" s="6"/>
      <c r="O490" s="6"/>
    </row>
    <row r="491" spans="1:15" x14ac:dyDescent="0.2">
      <c r="A491" t="s">
        <v>1269</v>
      </c>
      <c r="B491" t="s">
        <v>504</v>
      </c>
      <c r="C491" t="s">
        <v>280</v>
      </c>
      <c r="D491" t="str">
        <f t="shared" si="35"/>
        <v>MEX</v>
      </c>
      <c r="E491" t="str">
        <f t="shared" si="36"/>
        <v>1069</v>
      </c>
      <c r="F491" t="str">
        <f t="shared" si="37"/>
        <v>12</v>
      </c>
      <c r="G491" t="str">
        <f t="shared" si="38"/>
        <v>M</v>
      </c>
      <c r="H491" t="str">
        <f t="shared" si="39"/>
        <v>MEX-12</v>
      </c>
      <c r="I491">
        <v>632200</v>
      </c>
      <c r="J491" s="5">
        <v>0.03</v>
      </c>
      <c r="K491">
        <v>95700</v>
      </c>
      <c r="L491" s="6">
        <v>21.676315747600068</v>
      </c>
      <c r="M491" s="6"/>
      <c r="N491" s="6"/>
      <c r="O491" s="6"/>
    </row>
    <row r="492" spans="1:15" x14ac:dyDescent="0.2">
      <c r="A492" t="s">
        <v>1270</v>
      </c>
      <c r="B492" t="s">
        <v>1271</v>
      </c>
      <c r="C492" t="s">
        <v>1272</v>
      </c>
      <c r="D492" t="str">
        <f t="shared" si="35"/>
        <v>USA</v>
      </c>
      <c r="E492" t="str">
        <f t="shared" si="36"/>
        <v>1225</v>
      </c>
      <c r="F492" t="str">
        <f t="shared" si="37"/>
        <v>16</v>
      </c>
      <c r="G492" t="str">
        <f t="shared" si="38"/>
        <v>M</v>
      </c>
      <c r="H492" t="str">
        <f t="shared" si="39"/>
        <v>USA-16</v>
      </c>
      <c r="I492">
        <v>1048200</v>
      </c>
      <c r="J492" s="5">
        <v>0.03</v>
      </c>
      <c r="K492">
        <v>347100</v>
      </c>
      <c r="L492" s="6">
        <v>23.567317147500344</v>
      </c>
      <c r="M492" s="6"/>
      <c r="N492" s="6"/>
      <c r="O492" s="6"/>
    </row>
    <row r="493" spans="1:15" x14ac:dyDescent="0.2">
      <c r="A493" t="s">
        <v>1273</v>
      </c>
      <c r="B493" t="s">
        <v>1274</v>
      </c>
      <c r="C493" t="s">
        <v>1275</v>
      </c>
      <c r="D493" t="str">
        <f t="shared" si="35"/>
        <v>JAP</v>
      </c>
      <c r="E493" t="str">
        <f t="shared" si="36"/>
        <v>1378</v>
      </c>
      <c r="F493" t="str">
        <f t="shared" si="37"/>
        <v>13</v>
      </c>
      <c r="G493" t="str">
        <f t="shared" si="38"/>
        <v>W</v>
      </c>
      <c r="H493" t="str">
        <f t="shared" si="39"/>
        <v>JAP-13</v>
      </c>
      <c r="I493">
        <v>754800</v>
      </c>
      <c r="J493" s="5">
        <v>0.03</v>
      </c>
      <c r="K493">
        <v>170700</v>
      </c>
      <c r="L493" s="6">
        <v>17.93890414093606</v>
      </c>
      <c r="M493" s="6"/>
      <c r="N493" s="6"/>
      <c r="O493" s="6"/>
    </row>
    <row r="494" spans="1:15" x14ac:dyDescent="0.2">
      <c r="A494" t="s">
        <v>1276</v>
      </c>
      <c r="B494" t="s">
        <v>1277</v>
      </c>
      <c r="C494" t="s">
        <v>1278</v>
      </c>
      <c r="D494" t="str">
        <f t="shared" si="35"/>
        <v>ARG</v>
      </c>
      <c r="E494" t="str">
        <f t="shared" si="36"/>
        <v>1049</v>
      </c>
      <c r="F494" t="str">
        <f t="shared" si="37"/>
        <v>11</v>
      </c>
      <c r="G494" t="str">
        <f t="shared" si="38"/>
        <v>W</v>
      </c>
      <c r="H494" t="str">
        <f t="shared" si="39"/>
        <v>ARG-11</v>
      </c>
      <c r="I494">
        <v>807600</v>
      </c>
      <c r="J494" s="5">
        <v>0.03</v>
      </c>
      <c r="K494">
        <v>330600</v>
      </c>
      <c r="L494" s="6">
        <v>22.051992780154173</v>
      </c>
      <c r="M494" s="6"/>
      <c r="N494" s="6"/>
      <c r="O494" s="6"/>
    </row>
    <row r="495" spans="1:15" x14ac:dyDescent="0.2">
      <c r="A495" t="s">
        <v>1279</v>
      </c>
      <c r="B495" t="s">
        <v>1280</v>
      </c>
      <c r="C495" t="s">
        <v>1281</v>
      </c>
      <c r="D495" t="str">
        <f t="shared" si="35"/>
        <v>ENG</v>
      </c>
      <c r="E495" t="str">
        <f t="shared" si="36"/>
        <v>1039</v>
      </c>
      <c r="F495" t="str">
        <f t="shared" si="37"/>
        <v>22</v>
      </c>
      <c r="G495" t="str">
        <f t="shared" si="38"/>
        <v>M</v>
      </c>
      <c r="H495" t="str">
        <f t="shared" si="39"/>
        <v>ENG-22</v>
      </c>
      <c r="I495">
        <v>777500</v>
      </c>
      <c r="J495" s="5">
        <v>0.03</v>
      </c>
      <c r="K495">
        <v>198100</v>
      </c>
      <c r="L495" s="6">
        <v>20.987523688478696</v>
      </c>
      <c r="M495" s="6"/>
      <c r="N495" s="6"/>
      <c r="O495" s="6"/>
    </row>
    <row r="496" spans="1:15" x14ac:dyDescent="0.2">
      <c r="A496" t="s">
        <v>1282</v>
      </c>
      <c r="B496" t="s">
        <v>1283</v>
      </c>
      <c r="C496" t="s">
        <v>1284</v>
      </c>
      <c r="D496" t="str">
        <f t="shared" si="35"/>
        <v>ENG</v>
      </c>
      <c r="E496" t="str">
        <f t="shared" si="36"/>
        <v>1527</v>
      </c>
      <c r="F496" t="str">
        <f t="shared" si="37"/>
        <v>14</v>
      </c>
      <c r="G496" t="str">
        <f t="shared" si="38"/>
        <v>W</v>
      </c>
      <c r="H496" t="str">
        <f t="shared" si="39"/>
        <v>ENG-14</v>
      </c>
      <c r="I496">
        <v>928500</v>
      </c>
      <c r="J496" s="5">
        <v>0.03</v>
      </c>
      <c r="K496">
        <v>104400</v>
      </c>
      <c r="L496" s="6">
        <v>19.310940062000192</v>
      </c>
      <c r="M496" s="6"/>
      <c r="N496" s="6"/>
      <c r="O496" s="6"/>
    </row>
    <row r="497" spans="1:15" x14ac:dyDescent="0.2">
      <c r="A497" t="s">
        <v>1285</v>
      </c>
      <c r="B497" t="s">
        <v>1286</v>
      </c>
      <c r="C497" t="s">
        <v>455</v>
      </c>
      <c r="D497" t="str">
        <f t="shared" si="35"/>
        <v>JAP</v>
      </c>
      <c r="E497" t="str">
        <f t="shared" si="36"/>
        <v>1210</v>
      </c>
      <c r="F497" t="str">
        <f t="shared" si="37"/>
        <v>19</v>
      </c>
      <c r="G497" t="str">
        <f t="shared" si="38"/>
        <v>W</v>
      </c>
      <c r="H497" t="str">
        <f t="shared" si="39"/>
        <v>JAP-19</v>
      </c>
      <c r="I497">
        <v>825300</v>
      </c>
      <c r="J497" s="5">
        <v>0.03</v>
      </c>
      <c r="K497">
        <v>392800</v>
      </c>
      <c r="L497" s="6">
        <v>20.089903176255699</v>
      </c>
      <c r="M497" s="6"/>
      <c r="N497" s="6"/>
      <c r="O497" s="6"/>
    </row>
    <row r="498" spans="1:15" x14ac:dyDescent="0.2">
      <c r="A498" t="s">
        <v>1287</v>
      </c>
      <c r="B498" t="s">
        <v>1288</v>
      </c>
      <c r="C498" t="s">
        <v>1289</v>
      </c>
      <c r="D498" t="str">
        <f t="shared" si="35"/>
        <v>MEX</v>
      </c>
      <c r="E498" t="str">
        <f t="shared" si="36"/>
        <v>1149</v>
      </c>
      <c r="F498" t="str">
        <f t="shared" si="37"/>
        <v>25</v>
      </c>
      <c r="G498" t="str">
        <f t="shared" si="38"/>
        <v>M</v>
      </c>
      <c r="H498" t="str">
        <f t="shared" si="39"/>
        <v>MEX-25</v>
      </c>
      <c r="I498">
        <v>923900</v>
      </c>
      <c r="J498" s="5">
        <v>0.03</v>
      </c>
      <c r="K498">
        <v>252500</v>
      </c>
      <c r="L498" s="6">
        <v>18.301087642674371</v>
      </c>
      <c r="M498" s="6"/>
      <c r="N498" s="6"/>
      <c r="O498" s="6"/>
    </row>
    <row r="499" spans="1:15" x14ac:dyDescent="0.2">
      <c r="A499" t="s">
        <v>1290</v>
      </c>
      <c r="B499" t="s">
        <v>1291</v>
      </c>
      <c r="C499" t="s">
        <v>1292</v>
      </c>
      <c r="D499" t="str">
        <f t="shared" si="35"/>
        <v>CAN</v>
      </c>
      <c r="E499" t="str">
        <f t="shared" si="36"/>
        <v>1188</v>
      </c>
      <c r="F499" t="str">
        <f t="shared" si="37"/>
        <v>20</v>
      </c>
      <c r="G499" t="str">
        <f t="shared" si="38"/>
        <v>M</v>
      </c>
      <c r="H499" t="str">
        <f t="shared" si="39"/>
        <v>CAN-20</v>
      </c>
      <c r="I499">
        <v>654300</v>
      </c>
      <c r="J499" s="5">
        <v>0.03</v>
      </c>
      <c r="K499">
        <v>160100</v>
      </c>
      <c r="L499" s="6">
        <v>20.723650196969768</v>
      </c>
      <c r="M499" s="6"/>
      <c r="N499" s="6"/>
      <c r="O499" s="6"/>
    </row>
    <row r="500" spans="1:15" x14ac:dyDescent="0.2">
      <c r="A500" t="s">
        <v>1293</v>
      </c>
      <c r="B500" t="s">
        <v>1294</v>
      </c>
      <c r="C500" t="s">
        <v>1295</v>
      </c>
      <c r="D500" t="str">
        <f t="shared" si="35"/>
        <v>JAP</v>
      </c>
      <c r="E500" t="str">
        <f t="shared" si="36"/>
        <v>1360</v>
      </c>
      <c r="F500" t="str">
        <f t="shared" si="37"/>
        <v>24</v>
      </c>
      <c r="G500" t="str">
        <f t="shared" si="38"/>
        <v>W</v>
      </c>
      <c r="H500" t="str">
        <f t="shared" si="39"/>
        <v>JAP-24</v>
      </c>
      <c r="I500">
        <v>850500</v>
      </c>
      <c r="J500" s="5">
        <v>0.03</v>
      </c>
      <c r="K500">
        <v>119500</v>
      </c>
      <c r="L500" s="6">
        <v>23.143877299518891</v>
      </c>
      <c r="M500" s="6"/>
      <c r="N500" s="6"/>
      <c r="O500" s="6"/>
    </row>
    <row r="501" spans="1:15" x14ac:dyDescent="0.2">
      <c r="A501" t="s">
        <v>1296</v>
      </c>
      <c r="B501" t="s">
        <v>1297</v>
      </c>
      <c r="C501" t="s">
        <v>1298</v>
      </c>
      <c r="D501" t="str">
        <f t="shared" si="35"/>
        <v>CAN</v>
      </c>
      <c r="E501" t="str">
        <f t="shared" si="36"/>
        <v>1588</v>
      </c>
      <c r="F501" t="str">
        <f t="shared" si="37"/>
        <v>16</v>
      </c>
      <c r="G501" t="str">
        <f t="shared" si="38"/>
        <v>W</v>
      </c>
      <c r="H501" t="str">
        <f t="shared" si="39"/>
        <v>CAN-16</v>
      </c>
      <c r="I501">
        <v>859900</v>
      </c>
      <c r="J501" s="5">
        <v>0.03</v>
      </c>
      <c r="K501">
        <v>321200</v>
      </c>
      <c r="L501" s="6">
        <v>22.164010504228173</v>
      </c>
      <c r="M501" s="6"/>
      <c r="N501" s="6"/>
      <c r="O501" s="6"/>
    </row>
    <row r="502" spans="1:15" x14ac:dyDescent="0.2">
      <c r="A502" t="s">
        <v>1299</v>
      </c>
      <c r="B502" t="s">
        <v>1300</v>
      </c>
      <c r="C502" t="s">
        <v>1174</v>
      </c>
      <c r="D502" t="str">
        <f t="shared" si="35"/>
        <v>AUS</v>
      </c>
      <c r="E502" t="str">
        <f t="shared" si="36"/>
        <v>1529</v>
      </c>
      <c r="F502" t="str">
        <f t="shared" si="37"/>
        <v>19</v>
      </c>
      <c r="G502" t="str">
        <f t="shared" si="38"/>
        <v>M</v>
      </c>
      <c r="H502" t="str">
        <f t="shared" si="39"/>
        <v>AUS-19</v>
      </c>
      <c r="I502">
        <v>640600</v>
      </c>
      <c r="J502" s="5">
        <v>0.03</v>
      </c>
      <c r="K502">
        <v>158900</v>
      </c>
      <c r="L502" s="6">
        <v>22.694307122021129</v>
      </c>
      <c r="M502" s="6"/>
      <c r="N502" s="6"/>
      <c r="O502" s="6"/>
    </row>
    <row r="503" spans="1:15" x14ac:dyDescent="0.2">
      <c r="A503" t="s">
        <v>1301</v>
      </c>
      <c r="B503" t="s">
        <v>1019</v>
      </c>
      <c r="C503" t="s">
        <v>235</v>
      </c>
      <c r="D503" t="str">
        <f t="shared" si="35"/>
        <v>CAN</v>
      </c>
      <c r="E503" t="str">
        <f t="shared" si="36"/>
        <v>1571</v>
      </c>
      <c r="F503" t="str">
        <f t="shared" si="37"/>
        <v>23</v>
      </c>
      <c r="G503" t="str">
        <f t="shared" si="38"/>
        <v>M</v>
      </c>
      <c r="H503" t="str">
        <f t="shared" si="39"/>
        <v>CAN-23</v>
      </c>
      <c r="I503">
        <v>920100</v>
      </c>
      <c r="J503" s="5">
        <v>0.03</v>
      </c>
      <c r="K503">
        <v>242600</v>
      </c>
      <c r="L503" s="6">
        <v>22.292948687579127</v>
      </c>
      <c r="M503" s="6"/>
      <c r="N503" s="6"/>
      <c r="O503" s="6"/>
    </row>
    <row r="504" spans="1:15" x14ac:dyDescent="0.2">
      <c r="A504" t="s">
        <v>1302</v>
      </c>
      <c r="B504" t="s">
        <v>1303</v>
      </c>
      <c r="C504" t="s">
        <v>1304</v>
      </c>
      <c r="D504" t="str">
        <f t="shared" si="35"/>
        <v>JAP</v>
      </c>
      <c r="E504" t="str">
        <f t="shared" si="36"/>
        <v>1114</v>
      </c>
      <c r="F504" t="str">
        <f t="shared" si="37"/>
        <v>26</v>
      </c>
      <c r="G504" t="str">
        <f t="shared" si="38"/>
        <v>M</v>
      </c>
      <c r="H504" t="str">
        <f t="shared" si="39"/>
        <v>JAP-26</v>
      </c>
      <c r="I504">
        <v>712300</v>
      </c>
      <c r="J504" s="5">
        <v>0.03</v>
      </c>
      <c r="K504">
        <v>280200</v>
      </c>
      <c r="L504" s="6">
        <v>22.847876353686633</v>
      </c>
      <c r="M504" s="6"/>
      <c r="N504" s="6"/>
      <c r="O504" s="6"/>
    </row>
    <row r="505" spans="1:15" x14ac:dyDescent="0.2">
      <c r="A505" t="s">
        <v>1305</v>
      </c>
      <c r="B505" t="s">
        <v>1306</v>
      </c>
      <c r="C505" t="s">
        <v>1307</v>
      </c>
      <c r="D505" t="str">
        <f t="shared" si="35"/>
        <v>GER</v>
      </c>
      <c r="E505" t="str">
        <f t="shared" si="36"/>
        <v>1313</v>
      </c>
      <c r="F505" t="str">
        <f t="shared" si="37"/>
        <v>22</v>
      </c>
      <c r="G505" t="str">
        <f t="shared" si="38"/>
        <v>W</v>
      </c>
      <c r="H505" t="str">
        <f t="shared" si="39"/>
        <v>GER-22</v>
      </c>
      <c r="I505">
        <v>835800</v>
      </c>
      <c r="J505" s="5">
        <v>0.03</v>
      </c>
      <c r="K505">
        <v>259300</v>
      </c>
      <c r="L505" s="6">
        <v>22.112392394282029</v>
      </c>
      <c r="M505" s="6"/>
      <c r="N505" s="6"/>
      <c r="O505" s="6"/>
    </row>
    <row r="506" spans="1:15" x14ac:dyDescent="0.2">
      <c r="A506" t="s">
        <v>1308</v>
      </c>
      <c r="B506" t="s">
        <v>1309</v>
      </c>
      <c r="C506" t="s">
        <v>1310</v>
      </c>
      <c r="D506" t="str">
        <f t="shared" si="35"/>
        <v>ARG</v>
      </c>
      <c r="E506" t="str">
        <f t="shared" si="36"/>
        <v>1221</v>
      </c>
      <c r="F506" t="str">
        <f t="shared" si="37"/>
        <v>21</v>
      </c>
      <c r="G506" t="str">
        <f t="shared" si="38"/>
        <v>M</v>
      </c>
      <c r="H506" t="str">
        <f t="shared" si="39"/>
        <v>ARG-21</v>
      </c>
      <c r="I506">
        <v>891100</v>
      </c>
      <c r="J506" s="5">
        <v>0.03</v>
      </c>
      <c r="K506">
        <v>207800</v>
      </c>
      <c r="L506" s="6">
        <v>17.230835609220694</v>
      </c>
      <c r="M506" s="6"/>
      <c r="N506" s="6"/>
      <c r="O506" s="6"/>
    </row>
    <row r="507" spans="1:15" x14ac:dyDescent="0.2">
      <c r="A507" t="s">
        <v>1311</v>
      </c>
      <c r="B507" t="s">
        <v>1312</v>
      </c>
      <c r="C507" t="s">
        <v>1313</v>
      </c>
      <c r="D507" t="str">
        <f t="shared" si="35"/>
        <v>AUS</v>
      </c>
      <c r="E507" t="str">
        <f t="shared" si="36"/>
        <v>1557</v>
      </c>
      <c r="F507" t="str">
        <f t="shared" si="37"/>
        <v>22</v>
      </c>
      <c r="G507" t="str">
        <f t="shared" si="38"/>
        <v>M</v>
      </c>
      <c r="H507" t="str">
        <f t="shared" si="39"/>
        <v>AUS-22</v>
      </c>
      <c r="I507">
        <v>968400</v>
      </c>
      <c r="J507" s="5">
        <v>0.03</v>
      </c>
      <c r="K507">
        <v>210400</v>
      </c>
      <c r="L507" s="6">
        <v>20.396399090500243</v>
      </c>
      <c r="M507" s="6"/>
      <c r="N507" s="6"/>
      <c r="O507" s="6"/>
    </row>
    <row r="508" spans="1:15" x14ac:dyDescent="0.2">
      <c r="A508" t="s">
        <v>1314</v>
      </c>
      <c r="B508" t="s">
        <v>1315</v>
      </c>
      <c r="C508" t="s">
        <v>1316</v>
      </c>
      <c r="D508" t="str">
        <f t="shared" si="35"/>
        <v>JAP</v>
      </c>
      <c r="E508" t="str">
        <f t="shared" si="36"/>
        <v>1199</v>
      </c>
      <c r="F508" t="str">
        <f t="shared" si="37"/>
        <v>13</v>
      </c>
      <c r="G508" t="str">
        <f t="shared" si="38"/>
        <v>M</v>
      </c>
      <c r="H508" t="str">
        <f t="shared" si="39"/>
        <v>JAP-13</v>
      </c>
      <c r="I508">
        <v>998000</v>
      </c>
      <c r="J508" s="5">
        <v>0.03</v>
      </c>
      <c r="K508">
        <v>342000</v>
      </c>
      <c r="L508" s="6">
        <v>21.459797267031608</v>
      </c>
      <c r="M508" s="6"/>
      <c r="N508" s="6"/>
      <c r="O508" s="6"/>
    </row>
    <row r="509" spans="1:15" x14ac:dyDescent="0.2">
      <c r="A509" t="s">
        <v>1317</v>
      </c>
      <c r="B509" t="s">
        <v>37</v>
      </c>
      <c r="C509" t="s">
        <v>990</v>
      </c>
      <c r="D509" t="str">
        <f t="shared" si="35"/>
        <v>ARG</v>
      </c>
      <c r="E509" t="str">
        <f t="shared" si="36"/>
        <v>1402</v>
      </c>
      <c r="F509" t="str">
        <f t="shared" si="37"/>
        <v>16</v>
      </c>
      <c r="G509" t="str">
        <f t="shared" si="38"/>
        <v>W</v>
      </c>
      <c r="H509" t="str">
        <f t="shared" si="39"/>
        <v>ARG-16</v>
      </c>
      <c r="I509">
        <v>718400</v>
      </c>
      <c r="J509" s="5">
        <v>0.03</v>
      </c>
      <c r="K509">
        <v>168000</v>
      </c>
      <c r="L509" s="6">
        <v>20.860941518444786</v>
      </c>
      <c r="M509" s="6"/>
      <c r="N509" s="6"/>
      <c r="O509" s="6"/>
    </row>
    <row r="510" spans="1:15" x14ac:dyDescent="0.2">
      <c r="A510" t="s">
        <v>1318</v>
      </c>
      <c r="B510" t="s">
        <v>678</v>
      </c>
      <c r="C510" t="s">
        <v>19</v>
      </c>
      <c r="D510" t="str">
        <f t="shared" si="35"/>
        <v>ARG</v>
      </c>
      <c r="E510" t="str">
        <f t="shared" si="36"/>
        <v>1494</v>
      </c>
      <c r="F510" t="str">
        <f t="shared" si="37"/>
        <v>17</v>
      </c>
      <c r="G510" t="str">
        <f t="shared" si="38"/>
        <v>M</v>
      </c>
      <c r="H510" t="str">
        <f t="shared" si="39"/>
        <v>ARG-17</v>
      </c>
      <c r="I510">
        <v>839700</v>
      </c>
      <c r="J510" s="5">
        <v>0.03</v>
      </c>
      <c r="K510">
        <v>301900</v>
      </c>
      <c r="L510" s="6">
        <v>22.120745532406094</v>
      </c>
      <c r="M510" s="6"/>
      <c r="N510" s="6"/>
      <c r="O510" s="6"/>
    </row>
    <row r="511" spans="1:15" x14ac:dyDescent="0.2">
      <c r="A511" t="s">
        <v>1319</v>
      </c>
      <c r="B511" t="s">
        <v>1320</v>
      </c>
      <c r="C511" t="s">
        <v>1120</v>
      </c>
      <c r="D511" t="str">
        <f t="shared" si="35"/>
        <v>AUS</v>
      </c>
      <c r="E511" t="str">
        <f t="shared" si="36"/>
        <v>1187</v>
      </c>
      <c r="F511" t="str">
        <f t="shared" si="37"/>
        <v>11</v>
      </c>
      <c r="G511" t="str">
        <f t="shared" si="38"/>
        <v>M</v>
      </c>
      <c r="H511" t="str">
        <f t="shared" si="39"/>
        <v>AUS-11</v>
      </c>
      <c r="I511">
        <v>754000</v>
      </c>
      <c r="J511" s="5">
        <v>0.03</v>
      </c>
      <c r="K511">
        <v>318500</v>
      </c>
      <c r="L511" s="6">
        <v>16.937190676705484</v>
      </c>
      <c r="M511" s="6"/>
      <c r="N511" s="6"/>
      <c r="O511" s="6"/>
    </row>
    <row r="512" spans="1:15" x14ac:dyDescent="0.2">
      <c r="A512" t="s">
        <v>1321</v>
      </c>
      <c r="B512" t="s">
        <v>1322</v>
      </c>
      <c r="C512" t="s">
        <v>1323</v>
      </c>
      <c r="D512" t="str">
        <f t="shared" si="35"/>
        <v>CAN</v>
      </c>
      <c r="E512" t="str">
        <f t="shared" si="36"/>
        <v>1018</v>
      </c>
      <c r="F512" t="str">
        <f t="shared" si="37"/>
        <v>26</v>
      </c>
      <c r="G512" t="str">
        <f t="shared" si="38"/>
        <v>M</v>
      </c>
      <c r="H512" t="str">
        <f t="shared" si="39"/>
        <v>CAN-26</v>
      </c>
      <c r="I512">
        <v>1045800</v>
      </c>
      <c r="J512" s="5">
        <v>0.03</v>
      </c>
      <c r="K512">
        <v>328800</v>
      </c>
      <c r="L512" s="6">
        <v>18.562176754808611</v>
      </c>
      <c r="M512" s="6"/>
      <c r="N512" s="6"/>
      <c r="O512" s="6"/>
    </row>
    <row r="513" spans="1:15" x14ac:dyDescent="0.2">
      <c r="A513" t="s">
        <v>1324</v>
      </c>
      <c r="B513" t="s">
        <v>1325</v>
      </c>
      <c r="C513" t="s">
        <v>1326</v>
      </c>
      <c r="D513" t="str">
        <f t="shared" si="35"/>
        <v>JAP</v>
      </c>
      <c r="E513" t="str">
        <f t="shared" si="36"/>
        <v>1238</v>
      </c>
      <c r="F513" t="str">
        <f t="shared" si="37"/>
        <v>11</v>
      </c>
      <c r="G513" t="str">
        <f t="shared" si="38"/>
        <v>M</v>
      </c>
      <c r="H513" t="str">
        <f t="shared" si="39"/>
        <v>JAP-11</v>
      </c>
      <c r="I513">
        <v>521300</v>
      </c>
      <c r="J513" s="5">
        <v>0.03</v>
      </c>
      <c r="K513">
        <v>252900</v>
      </c>
      <c r="L513" s="6">
        <v>21.438786768636266</v>
      </c>
      <c r="M513" s="6"/>
      <c r="N513" s="6"/>
      <c r="O513" s="6"/>
    </row>
    <row r="514" spans="1:15" x14ac:dyDescent="0.2">
      <c r="A514" t="s">
        <v>1327</v>
      </c>
      <c r="B514" t="s">
        <v>1328</v>
      </c>
      <c r="C514" t="s">
        <v>1329</v>
      </c>
      <c r="D514" t="str">
        <f t="shared" si="35"/>
        <v>JAP</v>
      </c>
      <c r="E514" t="str">
        <f t="shared" si="36"/>
        <v>1414</v>
      </c>
      <c r="F514" t="str">
        <f t="shared" si="37"/>
        <v>22</v>
      </c>
      <c r="G514" t="str">
        <f t="shared" si="38"/>
        <v>M</v>
      </c>
      <c r="H514" t="str">
        <f t="shared" si="39"/>
        <v>JAP-22</v>
      </c>
      <c r="I514">
        <v>849100</v>
      </c>
      <c r="J514" s="5">
        <v>0.03</v>
      </c>
      <c r="K514">
        <v>233800</v>
      </c>
      <c r="L514" s="6">
        <v>21.140878737115379</v>
      </c>
      <c r="M514" s="6"/>
      <c r="N514" s="6"/>
      <c r="O514" s="6"/>
    </row>
    <row r="515" spans="1:15" x14ac:dyDescent="0.2">
      <c r="A515" t="s">
        <v>1330</v>
      </c>
      <c r="B515" t="s">
        <v>1331</v>
      </c>
      <c r="C515" t="s">
        <v>1332</v>
      </c>
      <c r="D515" t="str">
        <f t="shared" si="35"/>
        <v>CAN</v>
      </c>
      <c r="E515" t="str">
        <f t="shared" si="36"/>
        <v>1386</v>
      </c>
      <c r="F515" t="str">
        <f t="shared" si="37"/>
        <v>16</v>
      </c>
      <c r="G515" t="str">
        <f t="shared" si="38"/>
        <v>W</v>
      </c>
      <c r="H515" t="str">
        <f t="shared" si="39"/>
        <v>CAN-16</v>
      </c>
      <c r="I515">
        <v>587500</v>
      </c>
      <c r="J515" s="5">
        <v>0.03</v>
      </c>
      <c r="K515">
        <v>265600</v>
      </c>
      <c r="L515" s="6">
        <v>18.580575933716553</v>
      </c>
      <c r="M515" s="6"/>
      <c r="N515" s="6"/>
      <c r="O515" s="6"/>
    </row>
    <row r="516" spans="1:15" x14ac:dyDescent="0.2">
      <c r="A516" t="s">
        <v>1333</v>
      </c>
      <c r="B516" t="s">
        <v>1334</v>
      </c>
      <c r="C516" t="s">
        <v>1335</v>
      </c>
      <c r="D516" t="str">
        <f t="shared" si="35"/>
        <v>MEX</v>
      </c>
      <c r="E516" t="str">
        <f t="shared" si="36"/>
        <v>1419</v>
      </c>
      <c r="F516" t="str">
        <f t="shared" si="37"/>
        <v>16</v>
      </c>
      <c r="G516" t="str">
        <f t="shared" si="38"/>
        <v>M</v>
      </c>
      <c r="H516" t="str">
        <f t="shared" si="39"/>
        <v>MEX-16</v>
      </c>
      <c r="I516">
        <v>939100</v>
      </c>
      <c r="J516" s="5">
        <v>0.03</v>
      </c>
      <c r="K516">
        <v>385000</v>
      </c>
      <c r="L516" s="6">
        <v>19.333643463055342</v>
      </c>
      <c r="M516" s="6"/>
      <c r="N516" s="6"/>
      <c r="O516" s="6"/>
    </row>
    <row r="517" spans="1:15" x14ac:dyDescent="0.2">
      <c r="A517" t="s">
        <v>1336</v>
      </c>
      <c r="B517" t="s">
        <v>1337</v>
      </c>
      <c r="C517" t="s">
        <v>1338</v>
      </c>
      <c r="D517" t="str">
        <f t="shared" ref="D517:D580" si="40">LEFT(A517,3)</f>
        <v>ARG</v>
      </c>
      <c r="E517" t="str">
        <f t="shared" ref="E517:E580" si="41">MID(A517,4, 4)</f>
        <v>1331</v>
      </c>
      <c r="F517" t="str">
        <f t="shared" ref="F517:F580" si="42">MID(A517, 9,2)</f>
        <v>25</v>
      </c>
      <c r="G517" t="str">
        <f t="shared" ref="G517:G580" si="43">RIGHT(A517,1)</f>
        <v>W</v>
      </c>
      <c r="H517" t="str">
        <f t="shared" ref="H517:H580" si="44">CONCATENATE(D517,"-", F517)</f>
        <v>ARG-25</v>
      </c>
      <c r="I517">
        <v>999700</v>
      </c>
      <c r="J517" s="5">
        <v>0.03</v>
      </c>
      <c r="K517">
        <v>252300</v>
      </c>
      <c r="L517" s="6">
        <v>17.463438378521584</v>
      </c>
      <c r="M517" s="6"/>
      <c r="N517" s="6"/>
      <c r="O517" s="6"/>
    </row>
    <row r="518" spans="1:15" x14ac:dyDescent="0.2">
      <c r="A518" t="s">
        <v>1339</v>
      </c>
      <c r="B518" t="s">
        <v>210</v>
      </c>
      <c r="C518" t="s">
        <v>545</v>
      </c>
      <c r="D518" t="str">
        <f t="shared" si="40"/>
        <v>ARG</v>
      </c>
      <c r="E518" t="str">
        <f t="shared" si="41"/>
        <v>1100</v>
      </c>
      <c r="F518" t="str">
        <f t="shared" si="42"/>
        <v>10</v>
      </c>
      <c r="G518" t="str">
        <f t="shared" si="43"/>
        <v>M</v>
      </c>
      <c r="H518" t="str">
        <f t="shared" si="44"/>
        <v>ARG-10</v>
      </c>
      <c r="I518">
        <v>1012600</v>
      </c>
      <c r="J518" s="5">
        <v>0.03</v>
      </c>
      <c r="K518">
        <v>191100</v>
      </c>
      <c r="L518" s="6">
        <v>22.491067989239646</v>
      </c>
      <c r="M518" s="6"/>
      <c r="N518" s="6"/>
      <c r="O518" s="6"/>
    </row>
    <row r="519" spans="1:15" x14ac:dyDescent="0.2">
      <c r="A519" t="s">
        <v>1340</v>
      </c>
      <c r="B519" t="s">
        <v>1214</v>
      </c>
      <c r="C519" t="s">
        <v>1341</v>
      </c>
      <c r="D519" t="str">
        <f t="shared" si="40"/>
        <v>ENG</v>
      </c>
      <c r="E519" t="str">
        <f t="shared" si="41"/>
        <v>1294</v>
      </c>
      <c r="F519" t="str">
        <f t="shared" si="42"/>
        <v>23</v>
      </c>
      <c r="G519" t="str">
        <f t="shared" si="43"/>
        <v>W</v>
      </c>
      <c r="H519" t="str">
        <f t="shared" si="44"/>
        <v>ENG-23</v>
      </c>
      <c r="I519">
        <v>868500</v>
      </c>
      <c r="J519" s="5">
        <v>0.03</v>
      </c>
      <c r="K519">
        <v>122800</v>
      </c>
      <c r="L519" s="6">
        <v>19.182430244706882</v>
      </c>
      <c r="M519" s="6"/>
      <c r="N519" s="6"/>
      <c r="O519" s="6"/>
    </row>
    <row r="520" spans="1:15" x14ac:dyDescent="0.2">
      <c r="A520" t="s">
        <v>1342</v>
      </c>
      <c r="B520" t="s">
        <v>1343</v>
      </c>
      <c r="C520" t="s">
        <v>430</v>
      </c>
      <c r="D520" t="str">
        <f t="shared" si="40"/>
        <v>JAP</v>
      </c>
      <c r="E520" t="str">
        <f t="shared" si="41"/>
        <v>1445</v>
      </c>
      <c r="F520" t="str">
        <f t="shared" si="42"/>
        <v>16</v>
      </c>
      <c r="G520" t="str">
        <f t="shared" si="43"/>
        <v>M</v>
      </c>
      <c r="H520" t="str">
        <f t="shared" si="44"/>
        <v>JAP-16</v>
      </c>
      <c r="I520">
        <v>628900</v>
      </c>
      <c r="J520" s="5">
        <v>0.03</v>
      </c>
      <c r="K520">
        <v>352600</v>
      </c>
      <c r="L520" s="6">
        <v>21.669247707648935</v>
      </c>
      <c r="M520" s="6"/>
      <c r="N520" s="6"/>
      <c r="O520" s="6"/>
    </row>
    <row r="521" spans="1:15" x14ac:dyDescent="0.2">
      <c r="A521" t="s">
        <v>1344</v>
      </c>
      <c r="B521" t="s">
        <v>1345</v>
      </c>
      <c r="C521" t="s">
        <v>1346</v>
      </c>
      <c r="D521" t="str">
        <f t="shared" si="40"/>
        <v>ARG</v>
      </c>
      <c r="E521" t="str">
        <f t="shared" si="41"/>
        <v>1442</v>
      </c>
      <c r="F521" t="str">
        <f t="shared" si="42"/>
        <v>15</v>
      </c>
      <c r="G521" t="str">
        <f t="shared" si="43"/>
        <v>M</v>
      </c>
      <c r="H521" t="str">
        <f t="shared" si="44"/>
        <v>ARG-15</v>
      </c>
      <c r="I521">
        <v>903900</v>
      </c>
      <c r="J521" s="5">
        <v>0.03</v>
      </c>
      <c r="K521">
        <v>115600</v>
      </c>
      <c r="L521" s="6">
        <v>18.258251036909936</v>
      </c>
      <c r="M521" s="6"/>
      <c r="N521" s="6"/>
      <c r="O521" s="6"/>
    </row>
    <row r="522" spans="1:15" x14ac:dyDescent="0.2">
      <c r="A522" t="s">
        <v>1347</v>
      </c>
      <c r="B522" t="s">
        <v>1348</v>
      </c>
      <c r="C522" t="s">
        <v>1349</v>
      </c>
      <c r="D522" t="str">
        <f t="shared" si="40"/>
        <v>USA</v>
      </c>
      <c r="E522" t="str">
        <f t="shared" si="41"/>
        <v>1173</v>
      </c>
      <c r="F522" t="str">
        <f t="shared" si="42"/>
        <v>19</v>
      </c>
      <c r="G522" t="str">
        <f t="shared" si="43"/>
        <v>M</v>
      </c>
      <c r="H522" t="str">
        <f t="shared" si="44"/>
        <v>USA-19</v>
      </c>
      <c r="I522">
        <v>1007200</v>
      </c>
      <c r="J522" s="5">
        <v>0.03</v>
      </c>
      <c r="K522">
        <v>282000</v>
      </c>
      <c r="L522" s="6">
        <v>23.479502105683249</v>
      </c>
      <c r="M522" s="6"/>
      <c r="N522" s="6"/>
      <c r="O522" s="6"/>
    </row>
    <row r="523" spans="1:15" x14ac:dyDescent="0.2">
      <c r="A523" t="s">
        <v>1350</v>
      </c>
      <c r="B523" t="s">
        <v>1351</v>
      </c>
      <c r="C523" t="s">
        <v>1352</v>
      </c>
      <c r="D523" t="str">
        <f t="shared" si="40"/>
        <v>MEX</v>
      </c>
      <c r="E523" t="str">
        <f t="shared" si="41"/>
        <v>1106</v>
      </c>
      <c r="F523" t="str">
        <f t="shared" si="42"/>
        <v>23</v>
      </c>
      <c r="G523" t="str">
        <f t="shared" si="43"/>
        <v>W</v>
      </c>
      <c r="H523" t="str">
        <f t="shared" si="44"/>
        <v>MEX-23</v>
      </c>
      <c r="I523">
        <v>658200</v>
      </c>
      <c r="J523" s="5">
        <v>0.03</v>
      </c>
      <c r="K523">
        <v>286400</v>
      </c>
      <c r="L523" s="6">
        <v>22.732003335093832</v>
      </c>
      <c r="M523" s="6"/>
      <c r="N523" s="6"/>
      <c r="O523" s="6"/>
    </row>
    <row r="524" spans="1:15" x14ac:dyDescent="0.2">
      <c r="A524" t="s">
        <v>1353</v>
      </c>
      <c r="B524" t="s">
        <v>1354</v>
      </c>
      <c r="C524" t="s">
        <v>1355</v>
      </c>
      <c r="D524" t="str">
        <f t="shared" si="40"/>
        <v>AUS</v>
      </c>
      <c r="E524" t="str">
        <f t="shared" si="41"/>
        <v>1371</v>
      </c>
      <c r="F524" t="str">
        <f t="shared" si="42"/>
        <v>21</v>
      </c>
      <c r="G524" t="str">
        <f t="shared" si="43"/>
        <v>W</v>
      </c>
      <c r="H524" t="str">
        <f t="shared" si="44"/>
        <v>AUS-21</v>
      </c>
      <c r="I524">
        <v>960100</v>
      </c>
      <c r="J524" s="5">
        <v>0.03</v>
      </c>
      <c r="K524">
        <v>111700</v>
      </c>
      <c r="L524" s="6">
        <v>22.378621899108001</v>
      </c>
      <c r="M524" s="6"/>
      <c r="N524" s="6"/>
      <c r="O524" s="6"/>
    </row>
    <row r="525" spans="1:15" x14ac:dyDescent="0.2">
      <c r="A525" t="s">
        <v>1356</v>
      </c>
      <c r="B525" t="s">
        <v>1199</v>
      </c>
      <c r="C525" t="s">
        <v>1357</v>
      </c>
      <c r="D525" t="str">
        <f t="shared" si="40"/>
        <v>ARG</v>
      </c>
      <c r="E525" t="str">
        <f t="shared" si="41"/>
        <v>1512</v>
      </c>
      <c r="F525" t="str">
        <f t="shared" si="42"/>
        <v>26</v>
      </c>
      <c r="G525" t="str">
        <f t="shared" si="43"/>
        <v>M</v>
      </c>
      <c r="H525" t="str">
        <f t="shared" si="44"/>
        <v>ARG-26</v>
      </c>
      <c r="I525">
        <v>955500</v>
      </c>
      <c r="J525" s="5">
        <v>0.03</v>
      </c>
      <c r="K525">
        <v>288200</v>
      </c>
      <c r="L525" s="6">
        <v>22.368769479782181</v>
      </c>
      <c r="M525" s="6"/>
      <c r="N525" s="6"/>
      <c r="O525" s="6"/>
    </row>
    <row r="526" spans="1:15" x14ac:dyDescent="0.2">
      <c r="A526" t="s">
        <v>1358</v>
      </c>
      <c r="B526" t="s">
        <v>1359</v>
      </c>
      <c r="C526" t="s">
        <v>1360</v>
      </c>
      <c r="D526" t="str">
        <f t="shared" si="40"/>
        <v>AUS</v>
      </c>
      <c r="E526" t="str">
        <f t="shared" si="41"/>
        <v>1347</v>
      </c>
      <c r="F526" t="str">
        <f t="shared" si="42"/>
        <v>10</v>
      </c>
      <c r="G526" t="str">
        <f t="shared" si="43"/>
        <v>W</v>
      </c>
      <c r="H526" t="str">
        <f t="shared" si="44"/>
        <v>AUS-10</v>
      </c>
      <c r="I526">
        <v>661700</v>
      </c>
      <c r="J526" s="5">
        <v>0.03</v>
      </c>
      <c r="K526">
        <v>222500</v>
      </c>
      <c r="L526" s="6">
        <v>21.739499741102609</v>
      </c>
      <c r="M526" s="6"/>
      <c r="N526" s="6"/>
      <c r="O526" s="6"/>
    </row>
    <row r="527" spans="1:15" x14ac:dyDescent="0.2">
      <c r="A527" t="s">
        <v>1361</v>
      </c>
      <c r="B527" t="s">
        <v>1362</v>
      </c>
      <c r="C527" t="s">
        <v>1363</v>
      </c>
      <c r="D527" t="str">
        <f t="shared" si="40"/>
        <v>ENG</v>
      </c>
      <c r="E527" t="str">
        <f t="shared" si="41"/>
        <v>1482</v>
      </c>
      <c r="F527" t="str">
        <f t="shared" si="42"/>
        <v>22</v>
      </c>
      <c r="G527" t="str">
        <f t="shared" si="43"/>
        <v>W</v>
      </c>
      <c r="H527" t="str">
        <f t="shared" si="44"/>
        <v>ENG-22</v>
      </c>
      <c r="I527">
        <v>697600</v>
      </c>
      <c r="J527" s="5">
        <v>0.03</v>
      </c>
      <c r="K527">
        <v>144200</v>
      </c>
      <c r="L527" s="6">
        <v>17.816391448449775</v>
      </c>
      <c r="M527" s="6"/>
      <c r="N527" s="6"/>
      <c r="O527" s="6"/>
    </row>
    <row r="528" spans="1:15" x14ac:dyDescent="0.2">
      <c r="A528" t="s">
        <v>1364</v>
      </c>
      <c r="B528" t="s">
        <v>1365</v>
      </c>
      <c r="C528" t="s">
        <v>1366</v>
      </c>
      <c r="D528" t="str">
        <f t="shared" si="40"/>
        <v>GER</v>
      </c>
      <c r="E528" t="str">
        <f t="shared" si="41"/>
        <v>1280</v>
      </c>
      <c r="F528" t="str">
        <f t="shared" si="42"/>
        <v>26</v>
      </c>
      <c r="G528" t="str">
        <f t="shared" si="43"/>
        <v>M</v>
      </c>
      <c r="H528" t="str">
        <f t="shared" si="44"/>
        <v>GER-26</v>
      </c>
      <c r="I528">
        <v>512100</v>
      </c>
      <c r="J528" s="5">
        <v>0.03</v>
      </c>
      <c r="K528">
        <v>395400</v>
      </c>
      <c r="L528" s="6">
        <v>16.419081929984628</v>
      </c>
      <c r="M528" s="6"/>
      <c r="N528" s="6"/>
      <c r="O528" s="6"/>
    </row>
    <row r="529" spans="1:15" x14ac:dyDescent="0.2">
      <c r="A529" t="s">
        <v>1367</v>
      </c>
      <c r="B529" t="s">
        <v>1368</v>
      </c>
      <c r="C529" t="s">
        <v>1369</v>
      </c>
      <c r="D529" t="str">
        <f t="shared" si="40"/>
        <v>AUS</v>
      </c>
      <c r="E529" t="str">
        <f t="shared" si="41"/>
        <v>1410</v>
      </c>
      <c r="F529" t="str">
        <f t="shared" si="42"/>
        <v>18</v>
      </c>
      <c r="G529" t="str">
        <f t="shared" si="43"/>
        <v>M</v>
      </c>
      <c r="H529" t="str">
        <f t="shared" si="44"/>
        <v>AUS-18</v>
      </c>
      <c r="I529">
        <v>650500</v>
      </c>
      <c r="J529" s="5">
        <v>0.03</v>
      </c>
      <c r="K529">
        <v>270900</v>
      </c>
      <c r="L529" s="6">
        <v>16.715511241874527</v>
      </c>
      <c r="M529" s="6"/>
      <c r="N529" s="6"/>
      <c r="O529" s="6"/>
    </row>
    <row r="530" spans="1:15" x14ac:dyDescent="0.2">
      <c r="A530" t="s">
        <v>1370</v>
      </c>
      <c r="B530" t="s">
        <v>1371</v>
      </c>
      <c r="C530" t="s">
        <v>1372</v>
      </c>
      <c r="D530" t="str">
        <f t="shared" si="40"/>
        <v>MEX</v>
      </c>
      <c r="E530" t="str">
        <f t="shared" si="41"/>
        <v>1361</v>
      </c>
      <c r="F530" t="str">
        <f t="shared" si="42"/>
        <v>17</v>
      </c>
      <c r="G530" t="str">
        <f t="shared" si="43"/>
        <v>W</v>
      </c>
      <c r="H530" t="str">
        <f t="shared" si="44"/>
        <v>MEX-17</v>
      </c>
      <c r="I530">
        <v>1014800</v>
      </c>
      <c r="J530" s="5">
        <v>0.03</v>
      </c>
      <c r="K530">
        <v>205800</v>
      </c>
      <c r="L530" s="6">
        <v>17.495780015873734</v>
      </c>
      <c r="M530" s="6"/>
      <c r="N530" s="6"/>
      <c r="O530" s="6"/>
    </row>
    <row r="531" spans="1:15" x14ac:dyDescent="0.2">
      <c r="A531" t="s">
        <v>1373</v>
      </c>
      <c r="B531" t="s">
        <v>219</v>
      </c>
      <c r="C531" t="s">
        <v>393</v>
      </c>
      <c r="D531" t="str">
        <f t="shared" si="40"/>
        <v>GER</v>
      </c>
      <c r="E531" t="str">
        <f t="shared" si="41"/>
        <v>1575</v>
      </c>
      <c r="F531" t="str">
        <f t="shared" si="42"/>
        <v>20</v>
      </c>
      <c r="G531" t="str">
        <f t="shared" si="43"/>
        <v>M</v>
      </c>
      <c r="H531" t="str">
        <f t="shared" si="44"/>
        <v>GER-20</v>
      </c>
      <c r="I531">
        <v>776300</v>
      </c>
      <c r="J531" s="5">
        <v>0.03</v>
      </c>
      <c r="K531">
        <v>284400</v>
      </c>
      <c r="L531" s="6">
        <v>16.984953492132831</v>
      </c>
      <c r="M531" s="6"/>
      <c r="N531" s="6"/>
      <c r="O531" s="6"/>
    </row>
    <row r="532" spans="1:15" x14ac:dyDescent="0.2">
      <c r="A532" t="s">
        <v>1374</v>
      </c>
      <c r="B532" t="s">
        <v>910</v>
      </c>
      <c r="C532" t="s">
        <v>715</v>
      </c>
      <c r="D532" t="str">
        <f t="shared" si="40"/>
        <v>CAN</v>
      </c>
      <c r="E532" t="str">
        <f t="shared" si="41"/>
        <v>1105</v>
      </c>
      <c r="F532" t="str">
        <f t="shared" si="42"/>
        <v>20</v>
      </c>
      <c r="G532" t="str">
        <f t="shared" si="43"/>
        <v>M</v>
      </c>
      <c r="H532" t="str">
        <f t="shared" si="44"/>
        <v>CAN-20</v>
      </c>
      <c r="I532">
        <v>672000</v>
      </c>
      <c r="J532" s="5">
        <v>0.03</v>
      </c>
      <c r="K532">
        <v>322800</v>
      </c>
      <c r="L532" s="6">
        <v>16.761560593071295</v>
      </c>
      <c r="M532" s="6"/>
      <c r="N532" s="6"/>
      <c r="O532" s="6"/>
    </row>
    <row r="533" spans="1:15" x14ac:dyDescent="0.2">
      <c r="A533" t="s">
        <v>1375</v>
      </c>
      <c r="B533" t="s">
        <v>1376</v>
      </c>
      <c r="C533" t="s">
        <v>1377</v>
      </c>
      <c r="D533" t="str">
        <f t="shared" si="40"/>
        <v>ARG</v>
      </c>
      <c r="E533" t="str">
        <f t="shared" si="41"/>
        <v>1490</v>
      </c>
      <c r="F533" t="str">
        <f t="shared" si="42"/>
        <v>12</v>
      </c>
      <c r="G533" t="str">
        <f t="shared" si="43"/>
        <v>M</v>
      </c>
      <c r="H533" t="str">
        <f t="shared" si="44"/>
        <v>ARG-12</v>
      </c>
      <c r="I533">
        <v>590500</v>
      </c>
      <c r="J533" s="5">
        <v>0.03</v>
      </c>
      <c r="K533">
        <v>179500</v>
      </c>
      <c r="L533" s="6">
        <v>21.587001424581217</v>
      </c>
      <c r="M533" s="6"/>
      <c r="N533" s="6"/>
      <c r="O533" s="6"/>
    </row>
    <row r="534" spans="1:15" x14ac:dyDescent="0.2">
      <c r="A534" t="s">
        <v>1378</v>
      </c>
      <c r="B534" t="s">
        <v>1051</v>
      </c>
      <c r="C534" t="s">
        <v>1379</v>
      </c>
      <c r="D534" t="str">
        <f t="shared" si="40"/>
        <v>USA</v>
      </c>
      <c r="E534" t="str">
        <f t="shared" si="41"/>
        <v>1155</v>
      </c>
      <c r="F534" t="str">
        <f t="shared" si="42"/>
        <v>24</v>
      </c>
      <c r="G534" t="str">
        <f t="shared" si="43"/>
        <v>W</v>
      </c>
      <c r="H534" t="str">
        <f t="shared" si="44"/>
        <v>USA-24</v>
      </c>
      <c r="I534">
        <v>517200</v>
      </c>
      <c r="J534" s="5">
        <v>0.03</v>
      </c>
      <c r="K534">
        <v>302000</v>
      </c>
      <c r="L534" s="6">
        <v>17.430005264454557</v>
      </c>
      <c r="M534" s="6"/>
      <c r="N534" s="6"/>
      <c r="O534" s="6"/>
    </row>
    <row r="535" spans="1:15" x14ac:dyDescent="0.2">
      <c r="A535" t="s">
        <v>1380</v>
      </c>
      <c r="B535" t="s">
        <v>727</v>
      </c>
      <c r="C535" t="s">
        <v>16</v>
      </c>
      <c r="D535" t="str">
        <f t="shared" si="40"/>
        <v>MEX</v>
      </c>
      <c r="E535" t="str">
        <f t="shared" si="41"/>
        <v>1382</v>
      </c>
      <c r="F535" t="str">
        <f t="shared" si="42"/>
        <v>24</v>
      </c>
      <c r="G535" t="str">
        <f t="shared" si="43"/>
        <v>W</v>
      </c>
      <c r="H535" t="str">
        <f t="shared" si="44"/>
        <v>MEX-24</v>
      </c>
      <c r="I535">
        <v>980600</v>
      </c>
      <c r="J535" s="5">
        <v>0.03</v>
      </c>
      <c r="K535">
        <v>125400</v>
      </c>
      <c r="L535" s="6">
        <v>23.422529420016549</v>
      </c>
      <c r="M535" s="6"/>
      <c r="N535" s="6"/>
      <c r="O535" s="6"/>
    </row>
    <row r="536" spans="1:15" x14ac:dyDescent="0.2">
      <c r="A536" t="s">
        <v>1381</v>
      </c>
      <c r="B536" t="s">
        <v>402</v>
      </c>
      <c r="C536" t="s">
        <v>1382</v>
      </c>
      <c r="D536" t="str">
        <f t="shared" si="40"/>
        <v>AUS</v>
      </c>
      <c r="E536" t="str">
        <f t="shared" si="41"/>
        <v>1193</v>
      </c>
      <c r="F536" t="str">
        <f t="shared" si="42"/>
        <v>11</v>
      </c>
      <c r="G536" t="str">
        <f t="shared" si="43"/>
        <v>W</v>
      </c>
      <c r="H536" t="str">
        <f t="shared" si="44"/>
        <v>AUS-11</v>
      </c>
      <c r="I536">
        <v>690200</v>
      </c>
      <c r="J536" s="5">
        <v>0.03</v>
      </c>
      <c r="K536">
        <v>193500</v>
      </c>
      <c r="L536" s="6">
        <v>21.800541904316933</v>
      </c>
      <c r="M536" s="6"/>
      <c r="N536" s="6"/>
      <c r="O536" s="6"/>
    </row>
    <row r="537" spans="1:15" x14ac:dyDescent="0.2">
      <c r="A537" t="s">
        <v>1383</v>
      </c>
      <c r="B537" t="s">
        <v>1384</v>
      </c>
      <c r="C537" t="s">
        <v>1385</v>
      </c>
      <c r="D537" t="str">
        <f t="shared" si="40"/>
        <v>USA</v>
      </c>
      <c r="E537" t="str">
        <f t="shared" si="41"/>
        <v>1103</v>
      </c>
      <c r="F537" t="str">
        <f t="shared" si="42"/>
        <v>25</v>
      </c>
      <c r="G537" t="str">
        <f t="shared" si="43"/>
        <v>W</v>
      </c>
      <c r="H537" t="str">
        <f t="shared" si="44"/>
        <v>USA-25</v>
      </c>
      <c r="I537">
        <v>765000</v>
      </c>
      <c r="J537" s="5">
        <v>0.03</v>
      </c>
      <c r="K537">
        <v>337800</v>
      </c>
      <c r="L537" s="6">
        <v>17.960750809875925</v>
      </c>
      <c r="M537" s="6"/>
      <c r="N537" s="6"/>
      <c r="O537" s="6"/>
    </row>
    <row r="538" spans="1:15" x14ac:dyDescent="0.2">
      <c r="A538" t="s">
        <v>1386</v>
      </c>
      <c r="B538" t="s">
        <v>1387</v>
      </c>
      <c r="C538" t="s">
        <v>1388</v>
      </c>
      <c r="D538" t="str">
        <f t="shared" si="40"/>
        <v>AUS</v>
      </c>
      <c r="E538" t="str">
        <f t="shared" si="41"/>
        <v>1262</v>
      </c>
      <c r="F538" t="str">
        <f t="shared" si="42"/>
        <v>21</v>
      </c>
      <c r="G538" t="str">
        <f t="shared" si="43"/>
        <v>W</v>
      </c>
      <c r="H538" t="str">
        <f t="shared" si="44"/>
        <v>AUS-21</v>
      </c>
      <c r="I538">
        <v>819600</v>
      </c>
      <c r="J538" s="5">
        <v>0.03</v>
      </c>
      <c r="K538">
        <v>352100</v>
      </c>
      <c r="L538" s="6">
        <v>17.077694743612835</v>
      </c>
      <c r="M538" s="6"/>
      <c r="N538" s="6"/>
      <c r="O538" s="6"/>
    </row>
    <row r="539" spans="1:15" x14ac:dyDescent="0.2">
      <c r="A539" t="s">
        <v>1389</v>
      </c>
      <c r="B539" t="s">
        <v>1390</v>
      </c>
      <c r="C539" t="s">
        <v>1360</v>
      </c>
      <c r="D539" t="str">
        <f t="shared" si="40"/>
        <v>ARG</v>
      </c>
      <c r="E539" t="str">
        <f t="shared" si="41"/>
        <v>1220</v>
      </c>
      <c r="F539" t="str">
        <f t="shared" si="42"/>
        <v>19</v>
      </c>
      <c r="G539" t="str">
        <f t="shared" si="43"/>
        <v>W</v>
      </c>
      <c r="H539" t="str">
        <f t="shared" si="44"/>
        <v>ARG-19</v>
      </c>
      <c r="I539">
        <v>1028200</v>
      </c>
      <c r="J539" s="5">
        <v>0.03</v>
      </c>
      <c r="K539">
        <v>185300</v>
      </c>
      <c r="L539" s="6">
        <v>23.524480541735908</v>
      </c>
      <c r="M539" s="6"/>
      <c r="N539" s="6"/>
      <c r="O539" s="6"/>
    </row>
    <row r="540" spans="1:15" x14ac:dyDescent="0.2">
      <c r="A540" t="s">
        <v>1391</v>
      </c>
      <c r="B540" t="s">
        <v>1206</v>
      </c>
      <c r="C540" t="s">
        <v>312</v>
      </c>
      <c r="D540" t="str">
        <f t="shared" si="40"/>
        <v>AUS</v>
      </c>
      <c r="E540" t="str">
        <f t="shared" si="41"/>
        <v>1135</v>
      </c>
      <c r="F540" t="str">
        <f t="shared" si="42"/>
        <v>23</v>
      </c>
      <c r="G540" t="str">
        <f t="shared" si="43"/>
        <v>M</v>
      </c>
      <c r="H540" t="str">
        <f t="shared" si="44"/>
        <v>AUS-23</v>
      </c>
      <c r="I540">
        <v>816300</v>
      </c>
      <c r="J540" s="5">
        <v>0.03</v>
      </c>
      <c r="K540">
        <v>154800</v>
      </c>
      <c r="L540" s="6">
        <v>17.070626703661702</v>
      </c>
      <c r="M540" s="6"/>
      <c r="N540" s="6"/>
      <c r="O540" s="6"/>
    </row>
    <row r="541" spans="1:15" x14ac:dyDescent="0.2">
      <c r="A541" t="s">
        <v>1392</v>
      </c>
      <c r="B541" t="s">
        <v>1393</v>
      </c>
      <c r="C541" t="s">
        <v>1394</v>
      </c>
      <c r="D541" t="str">
        <f t="shared" si="40"/>
        <v>USA</v>
      </c>
      <c r="E541" t="str">
        <f t="shared" si="41"/>
        <v>1411</v>
      </c>
      <c r="F541" t="str">
        <f t="shared" si="42"/>
        <v>13</v>
      </c>
      <c r="G541" t="str">
        <f t="shared" si="43"/>
        <v>M</v>
      </c>
      <c r="H541" t="str">
        <f t="shared" si="44"/>
        <v>USA-13</v>
      </c>
      <c r="I541">
        <v>875500</v>
      </c>
      <c r="J541" s="5">
        <v>0.03</v>
      </c>
      <c r="K541">
        <v>190300</v>
      </c>
      <c r="L541" s="6">
        <v>19.197423056724435</v>
      </c>
      <c r="M541" s="6"/>
      <c r="N541" s="6"/>
      <c r="O541" s="6"/>
    </row>
    <row r="542" spans="1:15" x14ac:dyDescent="0.2">
      <c r="A542" t="s">
        <v>1395</v>
      </c>
      <c r="B542" t="s">
        <v>1396</v>
      </c>
      <c r="C542" t="s">
        <v>1286</v>
      </c>
      <c r="D542" t="str">
        <f t="shared" si="40"/>
        <v>ENG</v>
      </c>
      <c r="E542" t="str">
        <f t="shared" si="41"/>
        <v>1052</v>
      </c>
      <c r="F542" t="str">
        <f t="shared" si="42"/>
        <v>20</v>
      </c>
      <c r="G542" t="str">
        <f t="shared" si="43"/>
        <v>M</v>
      </c>
      <c r="H542" t="str">
        <f t="shared" si="44"/>
        <v>ENG-20</v>
      </c>
      <c r="I542">
        <v>509400</v>
      </c>
      <c r="J542" s="5">
        <v>0.03</v>
      </c>
      <c r="K542">
        <v>258600</v>
      </c>
      <c r="L542" s="6">
        <v>19.413298988206428</v>
      </c>
      <c r="M542" s="6"/>
      <c r="N542" s="6"/>
      <c r="O542" s="6"/>
    </row>
    <row r="543" spans="1:15" x14ac:dyDescent="0.2">
      <c r="A543" t="s">
        <v>1397</v>
      </c>
      <c r="B543" t="s">
        <v>30</v>
      </c>
      <c r="C543" t="s">
        <v>1044</v>
      </c>
      <c r="D543" t="str">
        <f t="shared" si="40"/>
        <v>MEX</v>
      </c>
      <c r="E543" t="str">
        <f t="shared" si="41"/>
        <v>1303</v>
      </c>
      <c r="F543" t="str">
        <f t="shared" si="42"/>
        <v>19</v>
      </c>
      <c r="G543" t="str">
        <f t="shared" si="43"/>
        <v>M</v>
      </c>
      <c r="H543" t="str">
        <f t="shared" si="44"/>
        <v>MEX-19</v>
      </c>
      <c r="I543">
        <v>556900</v>
      </c>
      <c r="J543" s="5">
        <v>0.03</v>
      </c>
      <c r="K543">
        <v>156900</v>
      </c>
      <c r="L543" s="6">
        <v>22.515035926896964</v>
      </c>
      <c r="M543" s="6"/>
      <c r="N543" s="6"/>
      <c r="O543" s="6"/>
    </row>
    <row r="544" spans="1:15" x14ac:dyDescent="0.2">
      <c r="A544" t="s">
        <v>1398</v>
      </c>
      <c r="B544" t="s">
        <v>1399</v>
      </c>
      <c r="C544" t="s">
        <v>1400</v>
      </c>
      <c r="D544" t="str">
        <f t="shared" si="40"/>
        <v>ARG</v>
      </c>
      <c r="E544" t="str">
        <f t="shared" si="41"/>
        <v>1513</v>
      </c>
      <c r="F544" t="str">
        <f t="shared" si="42"/>
        <v>13</v>
      </c>
      <c r="G544" t="str">
        <f t="shared" si="43"/>
        <v>M</v>
      </c>
      <c r="H544" t="str">
        <f t="shared" si="44"/>
        <v>ARG-13</v>
      </c>
      <c r="I544">
        <v>868300</v>
      </c>
      <c r="J544" s="5">
        <v>0.03</v>
      </c>
      <c r="K544">
        <v>319600</v>
      </c>
      <c r="L544" s="6">
        <v>23.182001878649238</v>
      </c>
      <c r="M544" s="6"/>
      <c r="N544" s="6"/>
      <c r="O544" s="6"/>
    </row>
    <row r="545" spans="1:15" x14ac:dyDescent="0.2">
      <c r="A545" t="s">
        <v>1401</v>
      </c>
      <c r="B545" t="s">
        <v>1402</v>
      </c>
      <c r="C545" t="s">
        <v>1174</v>
      </c>
      <c r="D545" t="str">
        <f t="shared" si="40"/>
        <v>AUS</v>
      </c>
      <c r="E545" t="str">
        <f t="shared" si="41"/>
        <v>1073</v>
      </c>
      <c r="F545" t="str">
        <f t="shared" si="42"/>
        <v>19</v>
      </c>
      <c r="G545" t="str">
        <f t="shared" si="43"/>
        <v>W</v>
      </c>
      <c r="H545" t="str">
        <f t="shared" si="44"/>
        <v>AUS-19</v>
      </c>
      <c r="I545">
        <v>663100</v>
      </c>
      <c r="J545" s="5">
        <v>0.03</v>
      </c>
      <c r="K545">
        <v>186800</v>
      </c>
      <c r="L545" s="6">
        <v>19.742498303506121</v>
      </c>
      <c r="M545" s="6"/>
      <c r="N545" s="6"/>
      <c r="O545" s="6"/>
    </row>
    <row r="546" spans="1:15" x14ac:dyDescent="0.2">
      <c r="A546" t="s">
        <v>1403</v>
      </c>
      <c r="B546" t="s">
        <v>1404</v>
      </c>
      <c r="C546" t="s">
        <v>1405</v>
      </c>
      <c r="D546" t="str">
        <f t="shared" si="40"/>
        <v>USA</v>
      </c>
      <c r="E546" t="str">
        <f t="shared" si="41"/>
        <v>1133</v>
      </c>
      <c r="F546" t="str">
        <f t="shared" si="42"/>
        <v>25</v>
      </c>
      <c r="G546" t="str">
        <f t="shared" si="43"/>
        <v>W</v>
      </c>
      <c r="H546" t="str">
        <f t="shared" si="44"/>
        <v>USA-25</v>
      </c>
      <c r="I546">
        <v>1010700</v>
      </c>
      <c r="J546" s="5">
        <v>0.03</v>
      </c>
      <c r="K546">
        <v>324400</v>
      </c>
      <c r="L546" s="6">
        <v>18.486998511692025</v>
      </c>
      <c r="M546" s="6"/>
      <c r="N546" s="6"/>
      <c r="O546" s="6"/>
    </row>
    <row r="547" spans="1:15" x14ac:dyDescent="0.2">
      <c r="A547" t="s">
        <v>1406</v>
      </c>
      <c r="B547" t="s">
        <v>1407</v>
      </c>
      <c r="C547" t="s">
        <v>1408</v>
      </c>
      <c r="D547" t="str">
        <f t="shared" si="40"/>
        <v>MEX</v>
      </c>
      <c r="E547" t="str">
        <f t="shared" si="41"/>
        <v>1055</v>
      </c>
      <c r="F547" t="str">
        <f t="shared" si="42"/>
        <v>26</v>
      </c>
      <c r="G547" t="str">
        <f t="shared" si="43"/>
        <v>M</v>
      </c>
      <c r="H547" t="str">
        <f t="shared" si="44"/>
        <v>MEX-26</v>
      </c>
      <c r="I547">
        <v>621300</v>
      </c>
      <c r="J547" s="5">
        <v>0.03</v>
      </c>
      <c r="K547">
        <v>365100</v>
      </c>
      <c r="L547" s="6">
        <v>20.65296979745845</v>
      </c>
      <c r="M547" s="6"/>
      <c r="N547" s="6"/>
      <c r="O547" s="6"/>
    </row>
    <row r="548" spans="1:15" x14ac:dyDescent="0.2">
      <c r="A548" t="s">
        <v>1409</v>
      </c>
      <c r="B548" t="s">
        <v>1144</v>
      </c>
      <c r="C548" t="s">
        <v>561</v>
      </c>
      <c r="D548" t="str">
        <f t="shared" si="40"/>
        <v>USA</v>
      </c>
      <c r="E548" t="str">
        <f t="shared" si="41"/>
        <v>1390</v>
      </c>
      <c r="F548" t="str">
        <f t="shared" si="42"/>
        <v>21</v>
      </c>
      <c r="G548" t="str">
        <f t="shared" si="43"/>
        <v>W</v>
      </c>
      <c r="H548" t="str">
        <f t="shared" si="44"/>
        <v>USA-21</v>
      </c>
      <c r="I548">
        <v>542000</v>
      </c>
      <c r="J548" s="5">
        <v>0.03</v>
      </c>
      <c r="K548">
        <v>203400</v>
      </c>
      <c r="L548" s="6">
        <v>21.483122655602457</v>
      </c>
      <c r="M548" s="6"/>
      <c r="N548" s="6"/>
      <c r="O548" s="6"/>
    </row>
    <row r="549" spans="1:15" x14ac:dyDescent="0.2">
      <c r="A549" t="s">
        <v>1410</v>
      </c>
      <c r="B549" t="s">
        <v>779</v>
      </c>
      <c r="C549" t="s">
        <v>1204</v>
      </c>
      <c r="D549" t="str">
        <f t="shared" si="40"/>
        <v>CAN</v>
      </c>
      <c r="E549" t="str">
        <f t="shared" si="41"/>
        <v>1403</v>
      </c>
      <c r="F549" t="str">
        <f t="shared" si="42"/>
        <v>22</v>
      </c>
      <c r="G549" t="str">
        <f t="shared" si="43"/>
        <v>M</v>
      </c>
      <c r="H549" t="str">
        <f t="shared" si="44"/>
        <v>CAN-22</v>
      </c>
      <c r="I549">
        <v>1038500</v>
      </c>
      <c r="J549" s="5">
        <v>0.03</v>
      </c>
      <c r="K549">
        <v>323300</v>
      </c>
      <c r="L549" s="6">
        <v>18.54654139370459</v>
      </c>
      <c r="M549" s="6"/>
      <c r="N549" s="6"/>
      <c r="O549" s="6"/>
    </row>
    <row r="550" spans="1:15" x14ac:dyDescent="0.2">
      <c r="A550" t="s">
        <v>1411</v>
      </c>
      <c r="B550" t="s">
        <v>18</v>
      </c>
      <c r="C550" t="s">
        <v>1412</v>
      </c>
      <c r="D550" t="str">
        <f t="shared" si="40"/>
        <v>CAN</v>
      </c>
      <c r="E550" t="str">
        <f t="shared" si="41"/>
        <v>1391</v>
      </c>
      <c r="F550" t="str">
        <f t="shared" si="42"/>
        <v>21</v>
      </c>
      <c r="G550" t="str">
        <f t="shared" si="43"/>
        <v>M</v>
      </c>
      <c r="H550" t="str">
        <f t="shared" si="44"/>
        <v>CAN-21</v>
      </c>
      <c r="I550">
        <v>564800</v>
      </c>
      <c r="J550" s="5">
        <v>0.03</v>
      </c>
      <c r="K550">
        <v>143400</v>
      </c>
      <c r="L550" s="6">
        <v>21.531956386173917</v>
      </c>
      <c r="M550" s="6"/>
      <c r="N550" s="6"/>
      <c r="O550" s="6"/>
    </row>
    <row r="551" spans="1:15" x14ac:dyDescent="0.2">
      <c r="A551" t="s">
        <v>1413</v>
      </c>
      <c r="B551" t="s">
        <v>1414</v>
      </c>
      <c r="C551" t="s">
        <v>1415</v>
      </c>
      <c r="D551" t="str">
        <f t="shared" si="40"/>
        <v>GER</v>
      </c>
      <c r="E551" t="str">
        <f t="shared" si="41"/>
        <v>1139</v>
      </c>
      <c r="F551" t="str">
        <f t="shared" si="42"/>
        <v>24</v>
      </c>
      <c r="G551" t="str">
        <f t="shared" si="43"/>
        <v>M</v>
      </c>
      <c r="H551" t="str">
        <f t="shared" si="44"/>
        <v>GER-24</v>
      </c>
      <c r="I551">
        <v>1036200</v>
      </c>
      <c r="J551" s="5">
        <v>0.03</v>
      </c>
      <c r="K551">
        <v>142200</v>
      </c>
      <c r="L551" s="6">
        <v>19.541615184041682</v>
      </c>
      <c r="M551" s="6"/>
      <c r="N551" s="6"/>
      <c r="O551" s="6"/>
    </row>
    <row r="552" spans="1:15" x14ac:dyDescent="0.2">
      <c r="A552" t="s">
        <v>1416</v>
      </c>
      <c r="B552" t="s">
        <v>1417</v>
      </c>
      <c r="C552" t="s">
        <v>1064</v>
      </c>
      <c r="D552" t="str">
        <f t="shared" si="40"/>
        <v>ARG</v>
      </c>
      <c r="E552" t="str">
        <f t="shared" si="41"/>
        <v>1346</v>
      </c>
      <c r="F552" t="str">
        <f t="shared" si="42"/>
        <v>13</v>
      </c>
      <c r="G552" t="str">
        <f t="shared" si="43"/>
        <v>W</v>
      </c>
      <c r="H552" t="str">
        <f t="shared" si="44"/>
        <v>ARG-13</v>
      </c>
      <c r="I552">
        <v>821800</v>
      </c>
      <c r="J552" s="5">
        <v>0.03</v>
      </c>
      <c r="K552">
        <v>149200</v>
      </c>
      <c r="L552" s="6">
        <v>19.082406770246923</v>
      </c>
      <c r="M552" s="6"/>
      <c r="N552" s="6"/>
      <c r="O552" s="6"/>
    </row>
    <row r="553" spans="1:15" x14ac:dyDescent="0.2">
      <c r="A553" t="s">
        <v>1418</v>
      </c>
      <c r="B553" t="s">
        <v>1419</v>
      </c>
      <c r="C553" t="s">
        <v>1082</v>
      </c>
      <c r="D553" t="str">
        <f t="shared" si="40"/>
        <v>ARG</v>
      </c>
      <c r="E553" t="str">
        <f t="shared" si="41"/>
        <v>1237</v>
      </c>
      <c r="F553" t="str">
        <f t="shared" si="42"/>
        <v>11</v>
      </c>
      <c r="G553" t="str">
        <f t="shared" si="43"/>
        <v>W</v>
      </c>
      <c r="H553" t="str">
        <f t="shared" si="44"/>
        <v>ARG-11</v>
      </c>
      <c r="I553">
        <v>720800</v>
      </c>
      <c r="J553" s="5">
        <v>0.03</v>
      </c>
      <c r="K553">
        <v>151400</v>
      </c>
      <c r="L553" s="6">
        <v>21.866081911136519</v>
      </c>
      <c r="M553" s="6"/>
      <c r="N553" s="6"/>
      <c r="O553" s="6"/>
    </row>
    <row r="554" spans="1:15" x14ac:dyDescent="0.2">
      <c r="A554" t="s">
        <v>1420</v>
      </c>
      <c r="B554" t="s">
        <v>1421</v>
      </c>
      <c r="C554" t="s">
        <v>1422</v>
      </c>
      <c r="D554" t="str">
        <f t="shared" si="40"/>
        <v>JAP</v>
      </c>
      <c r="E554" t="str">
        <f t="shared" si="41"/>
        <v>1079</v>
      </c>
      <c r="F554" t="str">
        <f t="shared" si="42"/>
        <v>17</v>
      </c>
      <c r="G554" t="str">
        <f t="shared" si="43"/>
        <v>M</v>
      </c>
      <c r="H554" t="str">
        <f t="shared" si="44"/>
        <v>JAP-17</v>
      </c>
      <c r="I554">
        <v>855600</v>
      </c>
      <c r="J554" s="5">
        <v>0.03</v>
      </c>
      <c r="K554">
        <v>345300</v>
      </c>
      <c r="L554" s="6">
        <v>22.15480063398882</v>
      </c>
      <c r="M554" s="6"/>
      <c r="N554" s="6"/>
      <c r="O554" s="6"/>
    </row>
    <row r="555" spans="1:15" x14ac:dyDescent="0.2">
      <c r="A555" t="s">
        <v>1423</v>
      </c>
      <c r="B555" t="s">
        <v>478</v>
      </c>
      <c r="C555" t="s">
        <v>1424</v>
      </c>
      <c r="D555" t="str">
        <f t="shared" si="40"/>
        <v>ENG</v>
      </c>
      <c r="E555" t="str">
        <f t="shared" si="41"/>
        <v>1278</v>
      </c>
      <c r="F555" t="str">
        <f t="shared" si="42"/>
        <v>18</v>
      </c>
      <c r="G555" t="str">
        <f t="shared" si="43"/>
        <v>M</v>
      </c>
      <c r="H555" t="str">
        <f t="shared" si="44"/>
        <v>ENG-18</v>
      </c>
      <c r="I555">
        <v>955100</v>
      </c>
      <c r="J555" s="5">
        <v>0.03</v>
      </c>
      <c r="K555">
        <v>241800</v>
      </c>
      <c r="L555" s="6">
        <v>22.367912747666892</v>
      </c>
      <c r="M555" s="6"/>
      <c r="N555" s="6"/>
      <c r="O555" s="6"/>
    </row>
    <row r="556" spans="1:15" x14ac:dyDescent="0.2">
      <c r="A556" t="s">
        <v>1425</v>
      </c>
      <c r="B556" t="s">
        <v>1426</v>
      </c>
      <c r="C556" t="s">
        <v>595</v>
      </c>
      <c r="D556" t="str">
        <f t="shared" si="40"/>
        <v>CAN</v>
      </c>
      <c r="E556" t="str">
        <f t="shared" si="41"/>
        <v>1381</v>
      </c>
      <c r="F556" t="str">
        <f t="shared" si="42"/>
        <v>20</v>
      </c>
      <c r="G556" t="str">
        <f t="shared" si="43"/>
        <v>M</v>
      </c>
      <c r="H556" t="str">
        <f t="shared" si="44"/>
        <v>CAN-20</v>
      </c>
      <c r="I556">
        <v>792300</v>
      </c>
      <c r="J556" s="5">
        <v>0.03</v>
      </c>
      <c r="K556">
        <v>307200</v>
      </c>
      <c r="L556" s="6">
        <v>23.019222776744378</v>
      </c>
      <c r="M556" s="6"/>
      <c r="N556" s="6"/>
      <c r="O556" s="6"/>
    </row>
    <row r="557" spans="1:15" x14ac:dyDescent="0.2">
      <c r="A557" t="s">
        <v>1427</v>
      </c>
      <c r="B557" t="s">
        <v>1055</v>
      </c>
      <c r="C557" t="s">
        <v>1428</v>
      </c>
      <c r="D557" t="str">
        <f t="shared" si="40"/>
        <v>ARG</v>
      </c>
      <c r="E557" t="str">
        <f t="shared" si="41"/>
        <v>1497</v>
      </c>
      <c r="F557" t="str">
        <f t="shared" si="42"/>
        <v>17</v>
      </c>
      <c r="G557" t="str">
        <f t="shared" si="43"/>
        <v>M</v>
      </c>
      <c r="H557" t="str">
        <f t="shared" si="44"/>
        <v>ARG-17</v>
      </c>
      <c r="I557">
        <v>508900</v>
      </c>
      <c r="J557" s="5">
        <v>0.03</v>
      </c>
      <c r="K557">
        <v>376800</v>
      </c>
      <c r="L557" s="6">
        <v>19.412228073062316</v>
      </c>
      <c r="M557" s="6"/>
      <c r="N557" s="6"/>
      <c r="O557" s="6"/>
    </row>
    <row r="558" spans="1:15" x14ac:dyDescent="0.2">
      <c r="A558" t="s">
        <v>1429</v>
      </c>
      <c r="B558" t="s">
        <v>1430</v>
      </c>
      <c r="C558" t="s">
        <v>1431</v>
      </c>
      <c r="D558" t="str">
        <f t="shared" si="40"/>
        <v>ENG</v>
      </c>
      <c r="E558" t="str">
        <f t="shared" si="41"/>
        <v>1555</v>
      </c>
      <c r="F558" t="str">
        <f t="shared" si="42"/>
        <v>13</v>
      </c>
      <c r="G558" t="str">
        <f t="shared" si="43"/>
        <v>M</v>
      </c>
      <c r="H558" t="str">
        <f t="shared" si="44"/>
        <v>ENG-13</v>
      </c>
      <c r="I558">
        <v>738400</v>
      </c>
      <c r="J558" s="5">
        <v>0.03</v>
      </c>
      <c r="K558">
        <v>286200</v>
      </c>
      <c r="L558" s="6">
        <v>22.903778124209225</v>
      </c>
      <c r="M558" s="6"/>
      <c r="N558" s="6"/>
      <c r="O558" s="6"/>
    </row>
    <row r="559" spans="1:15" x14ac:dyDescent="0.2">
      <c r="A559" t="s">
        <v>1432</v>
      </c>
      <c r="B559" t="s">
        <v>1433</v>
      </c>
      <c r="C559" t="s">
        <v>1434</v>
      </c>
      <c r="D559" t="str">
        <f t="shared" si="40"/>
        <v>CAN</v>
      </c>
      <c r="E559" t="str">
        <f t="shared" si="41"/>
        <v>1525</v>
      </c>
      <c r="F559" t="str">
        <f t="shared" si="42"/>
        <v>22</v>
      </c>
      <c r="G559" t="str">
        <f t="shared" si="43"/>
        <v>M</v>
      </c>
      <c r="H559" t="str">
        <f t="shared" si="44"/>
        <v>CAN-22</v>
      </c>
      <c r="I559">
        <v>925100</v>
      </c>
      <c r="J559" s="5">
        <v>0.03</v>
      </c>
      <c r="K559">
        <v>151800</v>
      </c>
      <c r="L559" s="6">
        <v>20.303657839020236</v>
      </c>
      <c r="M559" s="6"/>
      <c r="N559" s="6"/>
      <c r="O559" s="6"/>
    </row>
    <row r="560" spans="1:15" x14ac:dyDescent="0.2">
      <c r="A560" t="s">
        <v>1435</v>
      </c>
      <c r="B560" t="s">
        <v>1436</v>
      </c>
      <c r="C560" t="s">
        <v>1437</v>
      </c>
      <c r="D560" t="str">
        <f t="shared" si="40"/>
        <v>JAP</v>
      </c>
      <c r="E560" t="str">
        <f t="shared" si="41"/>
        <v>1070</v>
      </c>
      <c r="F560" t="str">
        <f t="shared" si="42"/>
        <v>17</v>
      </c>
      <c r="G560" t="str">
        <f t="shared" si="43"/>
        <v>M</v>
      </c>
      <c r="H560" t="str">
        <f t="shared" si="44"/>
        <v>JAP-17</v>
      </c>
      <c r="I560">
        <v>816800</v>
      </c>
      <c r="J560" s="5">
        <v>0.03</v>
      </c>
      <c r="K560">
        <v>113900</v>
      </c>
      <c r="L560" s="6">
        <v>18.071697618805814</v>
      </c>
      <c r="M560" s="6"/>
      <c r="N560" s="6"/>
      <c r="O560" s="6"/>
    </row>
    <row r="561" spans="1:15" x14ac:dyDescent="0.2">
      <c r="A561" t="s">
        <v>1438</v>
      </c>
      <c r="B561" t="s">
        <v>1439</v>
      </c>
      <c r="C561" t="s">
        <v>945</v>
      </c>
      <c r="D561" t="str">
        <f t="shared" si="40"/>
        <v>ARG</v>
      </c>
      <c r="E561" t="str">
        <f t="shared" si="41"/>
        <v>1272</v>
      </c>
      <c r="F561" t="str">
        <f t="shared" si="42"/>
        <v>17</v>
      </c>
      <c r="G561" t="str">
        <f t="shared" si="43"/>
        <v>M</v>
      </c>
      <c r="H561" t="str">
        <f t="shared" si="44"/>
        <v>ARG-17</v>
      </c>
      <c r="I561">
        <v>803900</v>
      </c>
      <c r="J561" s="5">
        <v>0.03</v>
      </c>
      <c r="K561">
        <v>150700</v>
      </c>
      <c r="L561" s="6">
        <v>18.044068008087752</v>
      </c>
      <c r="M561" s="6"/>
      <c r="N561" s="6"/>
      <c r="O561" s="6"/>
    </row>
    <row r="562" spans="1:15" x14ac:dyDescent="0.2">
      <c r="A562" t="s">
        <v>1440</v>
      </c>
      <c r="B562" t="s">
        <v>1441</v>
      </c>
      <c r="C562" t="s">
        <v>1252</v>
      </c>
      <c r="D562" t="str">
        <f t="shared" si="40"/>
        <v>GER</v>
      </c>
      <c r="E562" t="str">
        <f t="shared" si="41"/>
        <v>1253</v>
      </c>
      <c r="F562" t="str">
        <f t="shared" si="42"/>
        <v>10</v>
      </c>
      <c r="G562" t="str">
        <f t="shared" si="43"/>
        <v>M</v>
      </c>
      <c r="H562" t="str">
        <f t="shared" si="44"/>
        <v>GER-10</v>
      </c>
      <c r="I562">
        <v>1043100</v>
      </c>
      <c r="J562" s="5">
        <v>0.03</v>
      </c>
      <c r="K562">
        <v>150200</v>
      </c>
      <c r="L562" s="6">
        <v>20.556393813030411</v>
      </c>
      <c r="M562" s="6"/>
      <c r="N562" s="6"/>
      <c r="O562" s="6"/>
    </row>
    <row r="563" spans="1:15" x14ac:dyDescent="0.2">
      <c r="A563" t="s">
        <v>1442</v>
      </c>
      <c r="B563" t="s">
        <v>349</v>
      </c>
      <c r="C563" t="s">
        <v>1443</v>
      </c>
      <c r="D563" t="str">
        <f t="shared" si="40"/>
        <v>JAP</v>
      </c>
      <c r="E563" t="str">
        <f t="shared" si="41"/>
        <v>1031</v>
      </c>
      <c r="F563" t="str">
        <f t="shared" si="42"/>
        <v>11</v>
      </c>
      <c r="G563" t="str">
        <f t="shared" si="43"/>
        <v>M</v>
      </c>
      <c r="H563" t="str">
        <f t="shared" si="44"/>
        <v>JAP-11</v>
      </c>
      <c r="I563">
        <v>656700</v>
      </c>
      <c r="J563" s="5">
        <v>0.03</v>
      </c>
      <c r="K563">
        <v>258400</v>
      </c>
      <c r="L563" s="6">
        <v>22.7287905896615</v>
      </c>
      <c r="M563" s="6"/>
      <c r="N563" s="6"/>
      <c r="O563" s="6"/>
    </row>
    <row r="564" spans="1:15" x14ac:dyDescent="0.2">
      <c r="A564" t="s">
        <v>1444</v>
      </c>
      <c r="B564" t="s">
        <v>1204</v>
      </c>
      <c r="C564" t="s">
        <v>524</v>
      </c>
      <c r="D564" t="str">
        <f t="shared" si="40"/>
        <v>ARG</v>
      </c>
      <c r="E564" t="str">
        <f t="shared" si="41"/>
        <v>1481</v>
      </c>
      <c r="F564" t="str">
        <f t="shared" si="42"/>
        <v>23</v>
      </c>
      <c r="G564" t="str">
        <f t="shared" si="43"/>
        <v>M</v>
      </c>
      <c r="H564" t="str">
        <f t="shared" si="44"/>
        <v>ARG-23</v>
      </c>
      <c r="I564">
        <v>535400</v>
      </c>
      <c r="J564" s="5">
        <v>0.03</v>
      </c>
      <c r="K564">
        <v>111300</v>
      </c>
      <c r="L564" s="6">
        <v>18.468986575700196</v>
      </c>
      <c r="M564" s="6"/>
      <c r="N564" s="6"/>
      <c r="O564" s="6"/>
    </row>
    <row r="565" spans="1:15" x14ac:dyDescent="0.2">
      <c r="A565" t="s">
        <v>1445</v>
      </c>
      <c r="B565" t="s">
        <v>1446</v>
      </c>
      <c r="C565" t="s">
        <v>1447</v>
      </c>
      <c r="D565" t="str">
        <f t="shared" si="40"/>
        <v>ENG</v>
      </c>
      <c r="E565" t="str">
        <f t="shared" si="41"/>
        <v>1375</v>
      </c>
      <c r="F565" t="str">
        <f t="shared" si="42"/>
        <v>18</v>
      </c>
      <c r="G565" t="str">
        <f t="shared" si="43"/>
        <v>M</v>
      </c>
      <c r="H565" t="str">
        <f t="shared" si="44"/>
        <v>ENG-18</v>
      </c>
      <c r="I565">
        <v>679800</v>
      </c>
      <c r="J565" s="5">
        <v>0.03</v>
      </c>
      <c r="K565">
        <v>292100</v>
      </c>
      <c r="L565" s="6">
        <v>17.778266869319424</v>
      </c>
      <c r="M565" s="6"/>
      <c r="N565" s="6"/>
      <c r="O565" s="6"/>
    </row>
    <row r="566" spans="1:15" x14ac:dyDescent="0.2">
      <c r="A566" t="s">
        <v>1448</v>
      </c>
      <c r="B566" t="s">
        <v>1449</v>
      </c>
      <c r="C566" t="s">
        <v>387</v>
      </c>
      <c r="D566" t="str">
        <f t="shared" si="40"/>
        <v>ARG</v>
      </c>
      <c r="E566" t="str">
        <f t="shared" si="41"/>
        <v>1076</v>
      </c>
      <c r="F566" t="str">
        <f t="shared" si="42"/>
        <v>10</v>
      </c>
      <c r="G566" t="str">
        <f t="shared" si="43"/>
        <v>M</v>
      </c>
      <c r="H566" t="str">
        <f t="shared" si="44"/>
        <v>ARG-10</v>
      </c>
      <c r="I566">
        <v>907700</v>
      </c>
      <c r="J566" s="5">
        <v>0.03</v>
      </c>
      <c r="K566">
        <v>92500</v>
      </c>
      <c r="L566" s="6">
        <v>18.266389992005177</v>
      </c>
      <c r="M566" s="6"/>
      <c r="N566" s="6"/>
      <c r="O566" s="6"/>
    </row>
    <row r="567" spans="1:15" x14ac:dyDescent="0.2">
      <c r="A567" t="s">
        <v>1450</v>
      </c>
      <c r="B567" t="s">
        <v>1451</v>
      </c>
      <c r="C567" t="s">
        <v>1452</v>
      </c>
      <c r="D567" t="str">
        <f t="shared" si="40"/>
        <v>AUS</v>
      </c>
      <c r="E567" t="str">
        <f t="shared" si="41"/>
        <v>1350</v>
      </c>
      <c r="F567" t="str">
        <f t="shared" si="42"/>
        <v>14</v>
      </c>
      <c r="G567" t="str">
        <f t="shared" si="43"/>
        <v>M</v>
      </c>
      <c r="H567" t="str">
        <f t="shared" si="44"/>
        <v>AUS-14</v>
      </c>
      <c r="I567">
        <v>934600</v>
      </c>
      <c r="J567" s="5">
        <v>0.03</v>
      </c>
      <c r="K567">
        <v>244400</v>
      </c>
      <c r="L567" s="6">
        <v>19.324005226758345</v>
      </c>
      <c r="M567" s="6"/>
      <c r="N567" s="6"/>
      <c r="O567" s="6"/>
    </row>
    <row r="568" spans="1:15" x14ac:dyDescent="0.2">
      <c r="A568" t="s">
        <v>1453</v>
      </c>
      <c r="B568" t="s">
        <v>1454</v>
      </c>
      <c r="C568" t="s">
        <v>1455</v>
      </c>
      <c r="D568" t="str">
        <f t="shared" si="40"/>
        <v>GER</v>
      </c>
      <c r="E568" t="str">
        <f t="shared" si="41"/>
        <v>1239</v>
      </c>
      <c r="F568" t="str">
        <f t="shared" si="42"/>
        <v>24</v>
      </c>
      <c r="G568" t="str">
        <f t="shared" si="43"/>
        <v>M</v>
      </c>
      <c r="H568" t="str">
        <f t="shared" si="44"/>
        <v>GER-24</v>
      </c>
      <c r="I568">
        <v>929000</v>
      </c>
      <c r="J568" s="5">
        <v>0.03</v>
      </c>
      <c r="K568">
        <v>232300</v>
      </c>
      <c r="L568" s="6">
        <v>19.312010977144304</v>
      </c>
      <c r="M568" s="6"/>
      <c r="N568" s="6"/>
      <c r="O568" s="6"/>
    </row>
    <row r="569" spans="1:15" x14ac:dyDescent="0.2">
      <c r="A569" t="s">
        <v>1456</v>
      </c>
      <c r="B569" t="s">
        <v>1457</v>
      </c>
      <c r="C569" t="s">
        <v>1458</v>
      </c>
      <c r="D569" t="str">
        <f t="shared" si="40"/>
        <v>USA</v>
      </c>
      <c r="E569" t="str">
        <f t="shared" si="41"/>
        <v>1035</v>
      </c>
      <c r="F569" t="str">
        <f t="shared" si="42"/>
        <v>20</v>
      </c>
      <c r="G569" t="str">
        <f t="shared" si="43"/>
        <v>W</v>
      </c>
      <c r="H569" t="str">
        <f t="shared" si="44"/>
        <v>USA-20</v>
      </c>
      <c r="I569">
        <v>749800</v>
      </c>
      <c r="J569" s="5">
        <v>2.5000000000000001E-2</v>
      </c>
      <c r="K569">
        <v>322600</v>
      </c>
      <c r="L569" s="6">
        <v>14.874486549597247</v>
      </c>
      <c r="M569" s="6"/>
      <c r="N569" s="6"/>
      <c r="O569" s="6"/>
    </row>
    <row r="570" spans="1:15" x14ac:dyDescent="0.2">
      <c r="A570" t="s">
        <v>1459</v>
      </c>
      <c r="B570" t="s">
        <v>1460</v>
      </c>
      <c r="C570" t="s">
        <v>1461</v>
      </c>
      <c r="D570" t="str">
        <f t="shared" si="40"/>
        <v>AUS</v>
      </c>
      <c r="E570" t="str">
        <f t="shared" si="41"/>
        <v>1136</v>
      </c>
      <c r="F570" t="str">
        <f t="shared" si="42"/>
        <v>22</v>
      </c>
      <c r="G570" t="str">
        <f t="shared" si="43"/>
        <v>W</v>
      </c>
      <c r="H570" t="str">
        <f t="shared" si="44"/>
        <v>AUS-22</v>
      </c>
      <c r="I570">
        <v>1000400</v>
      </c>
      <c r="J570" s="5">
        <v>2.5000000000000001E-2</v>
      </c>
      <c r="K570">
        <v>216000</v>
      </c>
      <c r="L570" s="6">
        <v>14.411229219825636</v>
      </c>
      <c r="M570" s="6"/>
      <c r="N570" s="6"/>
      <c r="O570" s="6"/>
    </row>
    <row r="571" spans="1:15" x14ac:dyDescent="0.2">
      <c r="A571" t="s">
        <v>1462</v>
      </c>
      <c r="B571" t="s">
        <v>408</v>
      </c>
      <c r="C571" t="s">
        <v>1463</v>
      </c>
      <c r="D571" t="str">
        <f t="shared" si="40"/>
        <v>ENG</v>
      </c>
      <c r="E571" t="str">
        <f t="shared" si="41"/>
        <v>1440</v>
      </c>
      <c r="F571" t="str">
        <f t="shared" si="42"/>
        <v>14</v>
      </c>
      <c r="G571" t="str">
        <f t="shared" si="43"/>
        <v>M</v>
      </c>
      <c r="H571" t="str">
        <f t="shared" si="44"/>
        <v>ENG-14</v>
      </c>
      <c r="I571">
        <v>628400</v>
      </c>
      <c r="J571" s="5">
        <v>2.5000000000000001E-2</v>
      </c>
      <c r="K571">
        <v>220600</v>
      </c>
      <c r="L571" s="6">
        <v>16.614468352607119</v>
      </c>
      <c r="M571" s="6"/>
      <c r="N571" s="6"/>
      <c r="O571" s="6"/>
    </row>
    <row r="572" spans="1:15" x14ac:dyDescent="0.2">
      <c r="A572" t="s">
        <v>1464</v>
      </c>
      <c r="B572" t="s">
        <v>1465</v>
      </c>
      <c r="C572" t="s">
        <v>1292</v>
      </c>
      <c r="D572" t="str">
        <f t="shared" si="40"/>
        <v>JAP</v>
      </c>
      <c r="E572" t="str">
        <f t="shared" si="41"/>
        <v>1530</v>
      </c>
      <c r="F572" t="str">
        <f t="shared" si="42"/>
        <v>13</v>
      </c>
      <c r="G572" t="str">
        <f t="shared" si="43"/>
        <v>M</v>
      </c>
      <c r="H572" t="str">
        <f t="shared" si="44"/>
        <v>JAP-13</v>
      </c>
      <c r="I572">
        <v>963500</v>
      </c>
      <c r="J572" s="5">
        <v>2.5000000000000001E-2</v>
      </c>
      <c r="K572">
        <v>197500</v>
      </c>
      <c r="L572" s="6">
        <v>19.33219568219025</v>
      </c>
      <c r="M572" s="6"/>
      <c r="N572" s="6"/>
      <c r="O572" s="6"/>
    </row>
    <row r="573" spans="1:15" x14ac:dyDescent="0.2">
      <c r="A573" t="s">
        <v>1466</v>
      </c>
      <c r="B573" t="s">
        <v>557</v>
      </c>
      <c r="C573" t="s">
        <v>82</v>
      </c>
      <c r="D573" t="str">
        <f t="shared" si="40"/>
        <v>JAP</v>
      </c>
      <c r="E573" t="str">
        <f t="shared" si="41"/>
        <v>1068</v>
      </c>
      <c r="F573" t="str">
        <f t="shared" si="42"/>
        <v>23</v>
      </c>
      <c r="G573" t="str">
        <f t="shared" si="43"/>
        <v>M</v>
      </c>
      <c r="H573" t="str">
        <f t="shared" si="44"/>
        <v>JAP-23</v>
      </c>
      <c r="I573">
        <v>550800</v>
      </c>
      <c r="J573" s="5">
        <v>2.5000000000000001E-2</v>
      </c>
      <c r="K573">
        <v>196900</v>
      </c>
      <c r="L573" s="6">
        <v>14.448262322241106</v>
      </c>
      <c r="M573" s="6"/>
      <c r="N573" s="6"/>
      <c r="O573" s="6"/>
    </row>
    <row r="574" spans="1:15" x14ac:dyDescent="0.2">
      <c r="A574" t="s">
        <v>1467</v>
      </c>
      <c r="B574" t="s">
        <v>1468</v>
      </c>
      <c r="C574" t="s">
        <v>590</v>
      </c>
      <c r="D574" t="str">
        <f t="shared" si="40"/>
        <v>CAN</v>
      </c>
      <c r="E574" t="str">
        <f t="shared" si="41"/>
        <v>1432</v>
      </c>
      <c r="F574" t="str">
        <f t="shared" si="42"/>
        <v>16</v>
      </c>
      <c r="G574" t="str">
        <f t="shared" si="43"/>
        <v>M</v>
      </c>
      <c r="H574" t="str">
        <f t="shared" si="44"/>
        <v>CAN-16</v>
      </c>
      <c r="I574">
        <v>703900</v>
      </c>
      <c r="J574" s="5">
        <v>2.5000000000000001E-2</v>
      </c>
      <c r="K574">
        <v>346000</v>
      </c>
      <c r="L574" s="6">
        <v>14.776176539367867</v>
      </c>
      <c r="M574" s="6"/>
      <c r="N574" s="6"/>
      <c r="O574" s="6"/>
    </row>
    <row r="575" spans="1:15" x14ac:dyDescent="0.2">
      <c r="A575" t="s">
        <v>1469</v>
      </c>
      <c r="B575" t="s">
        <v>328</v>
      </c>
      <c r="C575" t="s">
        <v>37</v>
      </c>
      <c r="D575" t="str">
        <f t="shared" si="40"/>
        <v>AUS</v>
      </c>
      <c r="E575" t="str">
        <f t="shared" si="41"/>
        <v>1491</v>
      </c>
      <c r="F575" t="str">
        <f t="shared" si="42"/>
        <v>13</v>
      </c>
      <c r="G575" t="str">
        <f t="shared" si="43"/>
        <v>M</v>
      </c>
      <c r="H575" t="str">
        <f t="shared" si="44"/>
        <v>AUS-13</v>
      </c>
      <c r="I575">
        <v>740100</v>
      </c>
      <c r="J575" s="5">
        <v>2.5000000000000001E-2</v>
      </c>
      <c r="K575">
        <v>278500</v>
      </c>
      <c r="L575" s="6">
        <v>19.853710795801497</v>
      </c>
      <c r="M575" s="6"/>
      <c r="N575" s="6"/>
      <c r="O575" s="6"/>
    </row>
    <row r="576" spans="1:15" x14ac:dyDescent="0.2">
      <c r="A576" t="s">
        <v>1470</v>
      </c>
      <c r="B576" t="s">
        <v>1471</v>
      </c>
      <c r="C576" t="s">
        <v>679</v>
      </c>
      <c r="D576" t="str">
        <f t="shared" si="40"/>
        <v>JAP</v>
      </c>
      <c r="E576" t="str">
        <f t="shared" si="41"/>
        <v>1558</v>
      </c>
      <c r="F576" t="str">
        <f t="shared" si="42"/>
        <v>25</v>
      </c>
      <c r="G576" t="str">
        <f t="shared" si="43"/>
        <v>W</v>
      </c>
      <c r="H576" t="str">
        <f t="shared" si="44"/>
        <v>JAP-25</v>
      </c>
      <c r="I576">
        <v>725000</v>
      </c>
      <c r="J576" s="5">
        <v>2.5000000000000001E-2</v>
      </c>
      <c r="K576">
        <v>303400</v>
      </c>
      <c r="L576" s="6">
        <v>15.821369158449347</v>
      </c>
      <c r="M576" s="6"/>
      <c r="N576" s="6"/>
      <c r="O576" s="6"/>
    </row>
    <row r="577" spans="1:15" x14ac:dyDescent="0.2">
      <c r="A577" t="s">
        <v>1472</v>
      </c>
      <c r="B577" t="s">
        <v>1001</v>
      </c>
      <c r="C577" t="s">
        <v>130</v>
      </c>
      <c r="D577" t="str">
        <f t="shared" si="40"/>
        <v>USA</v>
      </c>
      <c r="E577" t="str">
        <f t="shared" si="41"/>
        <v>1117</v>
      </c>
      <c r="F577" t="str">
        <f t="shared" si="42"/>
        <v>26</v>
      </c>
      <c r="G577" t="str">
        <f t="shared" si="43"/>
        <v>M</v>
      </c>
      <c r="H577" t="str">
        <f t="shared" si="44"/>
        <v>USA-26</v>
      </c>
      <c r="I577">
        <v>887500</v>
      </c>
      <c r="J577" s="5">
        <v>2.5000000000000001E-2</v>
      </c>
      <c r="K577">
        <v>357900</v>
      </c>
      <c r="L577" s="6">
        <v>19.169416580285393</v>
      </c>
      <c r="M577" s="6"/>
      <c r="N577" s="6"/>
      <c r="O577" s="6"/>
    </row>
    <row r="578" spans="1:15" x14ac:dyDescent="0.2">
      <c r="A578" t="s">
        <v>1473</v>
      </c>
      <c r="B578" t="s">
        <v>1307</v>
      </c>
      <c r="C578" t="s">
        <v>1474</v>
      </c>
      <c r="D578" t="str">
        <f t="shared" si="40"/>
        <v>USA</v>
      </c>
      <c r="E578" t="str">
        <f t="shared" si="41"/>
        <v>1230</v>
      </c>
      <c r="F578" t="str">
        <f t="shared" si="42"/>
        <v>13</v>
      </c>
      <c r="G578" t="str">
        <f t="shared" si="43"/>
        <v>M</v>
      </c>
      <c r="H578" t="str">
        <f t="shared" si="44"/>
        <v>USA-13</v>
      </c>
      <c r="I578">
        <v>796300</v>
      </c>
      <c r="J578" s="5">
        <v>2.5000000000000001E-2</v>
      </c>
      <c r="K578">
        <v>308500</v>
      </c>
      <c r="L578" s="6">
        <v>13.974081657999562</v>
      </c>
      <c r="M578" s="6"/>
      <c r="N578" s="6"/>
      <c r="O578" s="6"/>
    </row>
    <row r="579" spans="1:15" x14ac:dyDescent="0.2">
      <c r="A579" t="s">
        <v>1475</v>
      </c>
      <c r="B579" t="s">
        <v>1476</v>
      </c>
      <c r="C579" t="s">
        <v>1477</v>
      </c>
      <c r="D579" t="str">
        <f t="shared" si="40"/>
        <v>ARG</v>
      </c>
      <c r="E579" t="str">
        <f t="shared" si="41"/>
        <v>1538</v>
      </c>
      <c r="F579" t="str">
        <f t="shared" si="42"/>
        <v>23</v>
      </c>
      <c r="G579" t="str">
        <f t="shared" si="43"/>
        <v>M</v>
      </c>
      <c r="H579" t="str">
        <f t="shared" si="44"/>
        <v>ARG-23</v>
      </c>
      <c r="I579">
        <v>1013600</v>
      </c>
      <c r="J579" s="5">
        <v>2.5000000000000001E-2</v>
      </c>
      <c r="K579">
        <v>216600</v>
      </c>
      <c r="L579" s="6">
        <v>20.439501379630165</v>
      </c>
      <c r="M579" s="6"/>
      <c r="N579" s="6"/>
      <c r="O579" s="6"/>
    </row>
    <row r="580" spans="1:15" x14ac:dyDescent="0.2">
      <c r="A580" t="s">
        <v>1478</v>
      </c>
      <c r="B580" t="s">
        <v>1479</v>
      </c>
      <c r="C580" t="s">
        <v>1480</v>
      </c>
      <c r="D580" t="str">
        <f t="shared" si="40"/>
        <v>GER</v>
      </c>
      <c r="E580" t="str">
        <f t="shared" si="41"/>
        <v>1144</v>
      </c>
      <c r="F580" t="str">
        <f t="shared" si="42"/>
        <v>26</v>
      </c>
      <c r="G580" t="str">
        <f t="shared" si="43"/>
        <v>M</v>
      </c>
      <c r="H580" t="str">
        <f t="shared" si="44"/>
        <v>GER-26</v>
      </c>
      <c r="I580">
        <v>789400</v>
      </c>
      <c r="J580" s="5">
        <v>2.5000000000000001E-2</v>
      </c>
      <c r="K580">
        <v>389400</v>
      </c>
      <c r="L580" s="6">
        <v>19.959303029010833</v>
      </c>
      <c r="M580" s="6"/>
      <c r="N580" s="6"/>
      <c r="O580" s="6"/>
    </row>
    <row r="581" spans="1:15" x14ac:dyDescent="0.2">
      <c r="A581" t="s">
        <v>1481</v>
      </c>
      <c r="B581" t="s">
        <v>1482</v>
      </c>
      <c r="C581" t="s">
        <v>1191</v>
      </c>
      <c r="D581" t="str">
        <f t="shared" ref="D581:D600" si="45">LEFT(A581,3)</f>
        <v>GER</v>
      </c>
      <c r="E581" t="str">
        <f t="shared" ref="E581:E600" si="46">MID(A581,4, 4)</f>
        <v>1023</v>
      </c>
      <c r="F581" t="str">
        <f t="shared" ref="F581:F600" si="47">MID(A581, 9,2)</f>
        <v>14</v>
      </c>
      <c r="G581" t="str">
        <f t="shared" ref="G581:G600" si="48">RIGHT(A581,1)</f>
        <v>M</v>
      </c>
      <c r="H581" t="str">
        <f t="shared" ref="H581:H600" si="49">CONCATENATE(D581,"-", F581)</f>
        <v>GER-14</v>
      </c>
      <c r="I581">
        <v>781900</v>
      </c>
      <c r="J581" s="5">
        <v>2.5000000000000001E-2</v>
      </c>
      <c r="K581">
        <v>366400</v>
      </c>
      <c r="L581" s="6">
        <v>14.943239301849168</v>
      </c>
      <c r="M581" s="6"/>
      <c r="N581" s="6"/>
      <c r="O581" s="6"/>
    </row>
    <row r="582" spans="1:15" x14ac:dyDescent="0.2">
      <c r="A582" t="s">
        <v>1483</v>
      </c>
      <c r="B582" t="s">
        <v>282</v>
      </c>
      <c r="C582" t="s">
        <v>323</v>
      </c>
      <c r="D582" t="str">
        <f t="shared" si="45"/>
        <v>CAN</v>
      </c>
      <c r="E582" t="str">
        <f t="shared" si="46"/>
        <v>1107</v>
      </c>
      <c r="F582" t="str">
        <f t="shared" si="47"/>
        <v>25</v>
      </c>
      <c r="G582" t="str">
        <f t="shared" si="48"/>
        <v>W</v>
      </c>
      <c r="H582" t="str">
        <f t="shared" si="49"/>
        <v>CAN-25</v>
      </c>
      <c r="I582">
        <v>599400</v>
      </c>
      <c r="J582" s="5">
        <v>2.5000000000000001E-2</v>
      </c>
      <c r="K582">
        <v>216900</v>
      </c>
      <c r="L582" s="6">
        <v>16.552355274248686</v>
      </c>
      <c r="M582" s="6"/>
      <c r="N582" s="6"/>
      <c r="O582" s="6"/>
    </row>
    <row r="583" spans="1:15" x14ac:dyDescent="0.2">
      <c r="A583" t="s">
        <v>1484</v>
      </c>
      <c r="B583" t="s">
        <v>1122</v>
      </c>
      <c r="C583" t="s">
        <v>505</v>
      </c>
      <c r="D583" t="str">
        <f t="shared" si="45"/>
        <v>MEX</v>
      </c>
      <c r="E583" t="str">
        <f t="shared" si="46"/>
        <v>1093</v>
      </c>
      <c r="F583" t="str">
        <f t="shared" si="47"/>
        <v>11</v>
      </c>
      <c r="G583" t="str">
        <f t="shared" si="48"/>
        <v>W</v>
      </c>
      <c r="H583" t="str">
        <f t="shared" si="49"/>
        <v>MEX-11</v>
      </c>
      <c r="I583">
        <v>1041000</v>
      </c>
      <c r="J583" s="5">
        <v>2.5000000000000001E-2</v>
      </c>
      <c r="K583">
        <v>213800</v>
      </c>
      <c r="L583" s="6">
        <v>18.498187529527442</v>
      </c>
      <c r="M583" s="6"/>
      <c r="N583" s="6"/>
      <c r="O583" s="6"/>
    </row>
    <row r="584" spans="1:15" x14ac:dyDescent="0.2">
      <c r="A584" t="s">
        <v>1485</v>
      </c>
      <c r="B584" t="s">
        <v>1486</v>
      </c>
      <c r="C584" t="s">
        <v>1487</v>
      </c>
      <c r="D584" t="str">
        <f t="shared" si="45"/>
        <v>ENG</v>
      </c>
      <c r="E584" t="str">
        <f t="shared" si="46"/>
        <v>1090</v>
      </c>
      <c r="F584" t="str">
        <f t="shared" si="47"/>
        <v>12</v>
      </c>
      <c r="G584" t="str">
        <f t="shared" si="48"/>
        <v>M</v>
      </c>
      <c r="H584" t="str">
        <f t="shared" si="49"/>
        <v>ENG-12</v>
      </c>
      <c r="I584">
        <v>795600</v>
      </c>
      <c r="J584" s="5">
        <v>2.5000000000000001E-2</v>
      </c>
      <c r="K584">
        <v>169600</v>
      </c>
      <c r="L584" s="6">
        <v>15.972582376797806</v>
      </c>
      <c r="M584" s="6"/>
      <c r="N584" s="6"/>
      <c r="O584" s="6"/>
    </row>
    <row r="585" spans="1:15" x14ac:dyDescent="0.2">
      <c r="A585" t="s">
        <v>1488</v>
      </c>
      <c r="B585" t="s">
        <v>1489</v>
      </c>
      <c r="C585" t="s">
        <v>1490</v>
      </c>
      <c r="D585" t="str">
        <f t="shared" si="45"/>
        <v>MEX</v>
      </c>
      <c r="E585" t="str">
        <f t="shared" si="46"/>
        <v>1168</v>
      </c>
      <c r="F585" t="str">
        <f t="shared" si="47"/>
        <v>24</v>
      </c>
      <c r="G585" t="str">
        <f t="shared" si="48"/>
        <v>M</v>
      </c>
      <c r="H585" t="str">
        <f t="shared" si="49"/>
        <v>MEX-24</v>
      </c>
      <c r="I585">
        <v>575400</v>
      </c>
      <c r="J585" s="5">
        <v>2.5000000000000001E-2</v>
      </c>
      <c r="K585">
        <v>219900</v>
      </c>
      <c r="L585" s="6">
        <v>19.500951347331362</v>
      </c>
      <c r="M585" s="6"/>
      <c r="N585" s="6"/>
      <c r="O585" s="6"/>
    </row>
    <row r="586" spans="1:15" x14ac:dyDescent="0.2">
      <c r="A586" t="s">
        <v>1491</v>
      </c>
      <c r="B586" t="s">
        <v>163</v>
      </c>
      <c r="C586" t="s">
        <v>1490</v>
      </c>
      <c r="D586" t="str">
        <f t="shared" si="45"/>
        <v>JAP</v>
      </c>
      <c r="E586" t="str">
        <f t="shared" si="46"/>
        <v>1255</v>
      </c>
      <c r="F586" t="str">
        <f t="shared" si="47"/>
        <v>20</v>
      </c>
      <c r="G586" t="str">
        <f t="shared" si="48"/>
        <v>M</v>
      </c>
      <c r="H586" t="str">
        <f t="shared" si="49"/>
        <v>JAP-20</v>
      </c>
      <c r="I586">
        <v>764500</v>
      </c>
      <c r="J586" s="5">
        <v>2.5000000000000001E-2</v>
      </c>
      <c r="K586">
        <v>119900</v>
      </c>
      <c r="L586" s="6">
        <v>14.905971454834109</v>
      </c>
      <c r="M586" s="6"/>
      <c r="N586" s="6"/>
      <c r="O586" s="6"/>
    </row>
    <row r="587" spans="1:15" x14ac:dyDescent="0.2">
      <c r="A587" t="s">
        <v>1492</v>
      </c>
      <c r="B587" t="s">
        <v>1493</v>
      </c>
      <c r="C587" t="s">
        <v>1494</v>
      </c>
      <c r="D587" t="str">
        <f t="shared" si="45"/>
        <v>MEX</v>
      </c>
      <c r="E587" t="str">
        <f t="shared" si="46"/>
        <v>1191</v>
      </c>
      <c r="F587" t="str">
        <f t="shared" si="47"/>
        <v>26</v>
      </c>
      <c r="G587" t="str">
        <f t="shared" si="48"/>
        <v>W</v>
      </c>
      <c r="H587" t="str">
        <f t="shared" si="49"/>
        <v>MEX-26</v>
      </c>
      <c r="I587">
        <v>1003400</v>
      </c>
      <c r="J587" s="5">
        <v>2.5000000000000001E-2</v>
      </c>
      <c r="K587">
        <v>150000</v>
      </c>
      <c r="L587" s="6">
        <v>14.4176547106903</v>
      </c>
      <c r="M587" s="6"/>
      <c r="N587" s="6"/>
      <c r="O587" s="6"/>
    </row>
    <row r="588" spans="1:15" x14ac:dyDescent="0.2">
      <c r="A588" t="s">
        <v>1495</v>
      </c>
      <c r="B588" t="s">
        <v>1225</v>
      </c>
      <c r="C588" t="s">
        <v>214</v>
      </c>
      <c r="D588" t="str">
        <f t="shared" si="45"/>
        <v>JAP</v>
      </c>
      <c r="E588" t="str">
        <f t="shared" si="46"/>
        <v>1054</v>
      </c>
      <c r="F588" t="str">
        <f t="shared" si="47"/>
        <v>25</v>
      </c>
      <c r="G588" t="str">
        <f t="shared" si="48"/>
        <v>W</v>
      </c>
      <c r="H588" t="str">
        <f t="shared" si="49"/>
        <v>JAP-25</v>
      </c>
      <c r="I588">
        <v>736900</v>
      </c>
      <c r="J588" s="5">
        <v>2.5000000000000001E-2</v>
      </c>
      <c r="K588">
        <v>209400</v>
      </c>
      <c r="L588" s="6">
        <v>19.846856938879185</v>
      </c>
      <c r="M588" s="6"/>
      <c r="N588" s="6"/>
      <c r="O588" s="6"/>
    </row>
    <row r="589" spans="1:15" x14ac:dyDescent="0.2">
      <c r="A589" t="s">
        <v>1496</v>
      </c>
      <c r="B589" t="s">
        <v>1497</v>
      </c>
      <c r="C589" t="s">
        <v>1498</v>
      </c>
      <c r="D589" t="str">
        <f t="shared" si="45"/>
        <v>ENG</v>
      </c>
      <c r="E589" t="str">
        <f t="shared" si="46"/>
        <v>1334</v>
      </c>
      <c r="F589" t="str">
        <f t="shared" si="47"/>
        <v>12</v>
      </c>
      <c r="G589" t="str">
        <f t="shared" si="48"/>
        <v>M</v>
      </c>
      <c r="H589" t="str">
        <f t="shared" si="49"/>
        <v>ENG-12</v>
      </c>
      <c r="I589">
        <v>554700</v>
      </c>
      <c r="J589" s="5">
        <v>2.5000000000000001E-2</v>
      </c>
      <c r="K589">
        <v>209600</v>
      </c>
      <c r="L589" s="6">
        <v>14.456615460365171</v>
      </c>
      <c r="M589" s="6"/>
      <c r="N589" s="6"/>
      <c r="O589" s="6"/>
    </row>
    <row r="590" spans="1:15" x14ac:dyDescent="0.2">
      <c r="A590" t="s">
        <v>1499</v>
      </c>
      <c r="B590" t="s">
        <v>1500</v>
      </c>
      <c r="C590" t="s">
        <v>522</v>
      </c>
      <c r="D590" t="str">
        <f t="shared" si="45"/>
        <v>JAP</v>
      </c>
      <c r="E590" t="str">
        <f t="shared" si="46"/>
        <v>1121</v>
      </c>
      <c r="F590" t="str">
        <f t="shared" si="47"/>
        <v>18</v>
      </c>
      <c r="G590" t="str">
        <f t="shared" si="48"/>
        <v>M</v>
      </c>
      <c r="H590" t="str">
        <f t="shared" si="49"/>
        <v>JAP-18</v>
      </c>
      <c r="I590">
        <v>993800</v>
      </c>
      <c r="J590" s="5">
        <v>2.5000000000000001E-2</v>
      </c>
      <c r="K590">
        <v>323700</v>
      </c>
      <c r="L590" s="6">
        <v>19.397093139923371</v>
      </c>
      <c r="M590" s="6"/>
      <c r="N590" s="6"/>
      <c r="O590" s="6"/>
    </row>
    <row r="591" spans="1:15" x14ac:dyDescent="0.2">
      <c r="A591" t="s">
        <v>1501</v>
      </c>
      <c r="B591" t="s">
        <v>1502</v>
      </c>
      <c r="C591" t="s">
        <v>1503</v>
      </c>
      <c r="D591" t="str">
        <f t="shared" si="45"/>
        <v>MEX</v>
      </c>
      <c r="E591" t="str">
        <f t="shared" si="46"/>
        <v>1137</v>
      </c>
      <c r="F591" t="str">
        <f t="shared" si="47"/>
        <v>23</v>
      </c>
      <c r="G591" t="str">
        <f t="shared" si="48"/>
        <v>W</v>
      </c>
      <c r="H591" t="str">
        <f t="shared" si="49"/>
        <v>MEX-23</v>
      </c>
      <c r="I591">
        <v>548200</v>
      </c>
      <c r="J591" s="5">
        <v>2.5000000000000001E-2</v>
      </c>
      <c r="K591">
        <v>333500</v>
      </c>
      <c r="L591" s="6">
        <v>17.44269356349173</v>
      </c>
      <c r="M591" s="6"/>
      <c r="N591" s="6"/>
      <c r="O591" s="6"/>
    </row>
    <row r="592" spans="1:15" x14ac:dyDescent="0.2">
      <c r="A592" t="s">
        <v>1504</v>
      </c>
      <c r="B592" t="s">
        <v>1505</v>
      </c>
      <c r="C592" t="s">
        <v>1506</v>
      </c>
      <c r="D592" t="str">
        <f t="shared" si="45"/>
        <v>MEX</v>
      </c>
      <c r="E592" t="str">
        <f t="shared" si="46"/>
        <v>1322</v>
      </c>
      <c r="F592" t="str">
        <f t="shared" si="47"/>
        <v>13</v>
      </c>
      <c r="G592" t="str">
        <f t="shared" si="48"/>
        <v>W</v>
      </c>
      <c r="H592" t="str">
        <f t="shared" si="49"/>
        <v>MEX-13</v>
      </c>
      <c r="I592">
        <v>983700</v>
      </c>
      <c r="J592" s="5">
        <v>2.5000000000000001E-2</v>
      </c>
      <c r="K592">
        <v>127000</v>
      </c>
      <c r="L592" s="6">
        <v>19.375460654012333</v>
      </c>
      <c r="M592" s="6"/>
      <c r="N592" s="6"/>
      <c r="O592" s="6"/>
    </row>
    <row r="593" spans="1:15" x14ac:dyDescent="0.2">
      <c r="A593" t="s">
        <v>1507</v>
      </c>
      <c r="B593" t="s">
        <v>1508</v>
      </c>
      <c r="C593" t="s">
        <v>1509</v>
      </c>
      <c r="D593" t="str">
        <f t="shared" si="45"/>
        <v>ENG</v>
      </c>
      <c r="E593" t="str">
        <f t="shared" si="46"/>
        <v>1569</v>
      </c>
      <c r="F593" t="str">
        <f t="shared" si="47"/>
        <v>15</v>
      </c>
      <c r="G593" t="str">
        <f t="shared" si="48"/>
        <v>W</v>
      </c>
      <c r="H593" t="str">
        <f t="shared" si="49"/>
        <v>ENG-15</v>
      </c>
      <c r="I593">
        <v>706300</v>
      </c>
      <c r="J593" s="5">
        <v>2.5000000000000001E-2</v>
      </c>
      <c r="K593">
        <v>126000</v>
      </c>
      <c r="L593" s="6">
        <v>19.7813169320596</v>
      </c>
      <c r="M593" s="6"/>
      <c r="N593" s="6"/>
      <c r="O593" s="6"/>
    </row>
    <row r="594" spans="1:15" x14ac:dyDescent="0.2">
      <c r="A594" t="s">
        <v>1510</v>
      </c>
      <c r="B594" t="s">
        <v>1511</v>
      </c>
      <c r="C594" t="s">
        <v>990</v>
      </c>
      <c r="D594" t="str">
        <f t="shared" si="45"/>
        <v>CAN</v>
      </c>
      <c r="E594" t="str">
        <f t="shared" si="46"/>
        <v>1274</v>
      </c>
      <c r="F594" t="str">
        <f t="shared" si="47"/>
        <v>14</v>
      </c>
      <c r="G594" t="str">
        <f t="shared" si="48"/>
        <v>W</v>
      </c>
      <c r="H594" t="str">
        <f t="shared" si="49"/>
        <v>CAN-14</v>
      </c>
      <c r="I594">
        <v>881300</v>
      </c>
      <c r="J594" s="5">
        <v>2.5000000000000001E-2</v>
      </c>
      <c r="K594">
        <v>384000</v>
      </c>
      <c r="L594" s="6">
        <v>16.156137232498416</v>
      </c>
      <c r="M594" s="6"/>
      <c r="N594" s="6"/>
      <c r="O594" s="6"/>
    </row>
    <row r="595" spans="1:15" x14ac:dyDescent="0.2">
      <c r="A595" t="s">
        <v>1512</v>
      </c>
      <c r="B595" t="s">
        <v>1513</v>
      </c>
      <c r="C595" t="s">
        <v>1514</v>
      </c>
      <c r="D595" t="str">
        <f t="shared" si="45"/>
        <v>JAP</v>
      </c>
      <c r="E595" t="str">
        <f t="shared" si="46"/>
        <v>1021</v>
      </c>
      <c r="F595" t="str">
        <f t="shared" si="47"/>
        <v>21</v>
      </c>
      <c r="G595" t="str">
        <f t="shared" si="48"/>
        <v>M</v>
      </c>
      <c r="H595" t="str">
        <f t="shared" si="49"/>
        <v>JAP-21</v>
      </c>
      <c r="I595">
        <v>826000</v>
      </c>
      <c r="J595" s="5">
        <v>2.5000000000000001E-2</v>
      </c>
      <c r="K595">
        <v>304900</v>
      </c>
      <c r="L595" s="6">
        <v>17.037694017559751</v>
      </c>
      <c r="M595" s="6"/>
      <c r="N595" s="6"/>
      <c r="O595" s="6"/>
    </row>
    <row r="596" spans="1:15" x14ac:dyDescent="0.2">
      <c r="A596" t="s">
        <v>1515</v>
      </c>
      <c r="B596" t="s">
        <v>1516</v>
      </c>
      <c r="C596" t="s">
        <v>1517</v>
      </c>
      <c r="D596" t="str">
        <f t="shared" si="45"/>
        <v>GER</v>
      </c>
      <c r="E596" t="str">
        <f t="shared" si="46"/>
        <v>1325</v>
      </c>
      <c r="F596" t="str">
        <f t="shared" si="47"/>
        <v>11</v>
      </c>
      <c r="G596" t="str">
        <f t="shared" si="48"/>
        <v>M</v>
      </c>
      <c r="H596" t="str">
        <f t="shared" si="49"/>
        <v>GER-11</v>
      </c>
      <c r="I596">
        <v>681200</v>
      </c>
      <c r="J596" s="5">
        <v>2.5000000000000001E-2</v>
      </c>
      <c r="K596">
        <v>101000</v>
      </c>
      <c r="L596" s="6">
        <v>19.727556991825232</v>
      </c>
      <c r="M596" s="6"/>
      <c r="N596" s="6"/>
      <c r="O596" s="6"/>
    </row>
    <row r="597" spans="1:15" x14ac:dyDescent="0.2">
      <c r="A597" t="s">
        <v>1518</v>
      </c>
      <c r="B597" t="s">
        <v>1519</v>
      </c>
      <c r="C597" t="s">
        <v>468</v>
      </c>
      <c r="D597" t="str">
        <f t="shared" si="45"/>
        <v>CAN</v>
      </c>
      <c r="E597" t="str">
        <f t="shared" si="46"/>
        <v>1257</v>
      </c>
      <c r="F597" t="str">
        <f t="shared" si="47"/>
        <v>26</v>
      </c>
      <c r="G597" t="str">
        <f t="shared" si="48"/>
        <v>M</v>
      </c>
      <c r="H597" t="str">
        <f t="shared" si="49"/>
        <v>CAN-26</v>
      </c>
      <c r="I597">
        <v>636500</v>
      </c>
      <c r="J597" s="5">
        <v>2.5000000000000001E-2</v>
      </c>
      <c r="K597">
        <v>386100</v>
      </c>
      <c r="L597" s="6">
        <v>13.631817177941716</v>
      </c>
      <c r="M597" s="6"/>
      <c r="N597" s="6"/>
      <c r="O597" s="6"/>
    </row>
    <row r="598" spans="1:15" x14ac:dyDescent="0.2">
      <c r="A598" t="s">
        <v>1520</v>
      </c>
      <c r="B598" t="s">
        <v>970</v>
      </c>
      <c r="C598" t="s">
        <v>458</v>
      </c>
      <c r="D598" t="str">
        <f t="shared" si="45"/>
        <v>USA</v>
      </c>
      <c r="E598" t="str">
        <f t="shared" si="46"/>
        <v>1447</v>
      </c>
      <c r="F598" t="str">
        <f t="shared" si="47"/>
        <v>19</v>
      </c>
      <c r="G598" t="str">
        <f t="shared" si="48"/>
        <v>W</v>
      </c>
      <c r="H598" t="str">
        <f t="shared" si="49"/>
        <v>USA-19</v>
      </c>
      <c r="I598">
        <v>776900</v>
      </c>
      <c r="J598" s="5">
        <v>2.5000000000000001E-2</v>
      </c>
      <c r="K598">
        <v>216000</v>
      </c>
      <c r="L598" s="6">
        <v>18.932530150408059</v>
      </c>
      <c r="M598" s="6"/>
      <c r="N598" s="6"/>
      <c r="O598" s="6"/>
    </row>
    <row r="599" spans="1:15" x14ac:dyDescent="0.2">
      <c r="A599" t="s">
        <v>1521</v>
      </c>
      <c r="B599" t="s">
        <v>1522</v>
      </c>
      <c r="C599" t="s">
        <v>1523</v>
      </c>
      <c r="D599" t="str">
        <f t="shared" si="45"/>
        <v>JAP</v>
      </c>
      <c r="E599" t="str">
        <f t="shared" si="46"/>
        <v>1593</v>
      </c>
      <c r="F599" t="str">
        <f t="shared" si="47"/>
        <v>26</v>
      </c>
      <c r="G599" t="str">
        <f t="shared" si="48"/>
        <v>W</v>
      </c>
      <c r="H599" t="str">
        <f t="shared" si="49"/>
        <v>JAP-26</v>
      </c>
      <c r="I599">
        <v>885300</v>
      </c>
      <c r="J599" s="5">
        <v>2.5000000000000001E-2</v>
      </c>
      <c r="K599">
        <v>151300</v>
      </c>
      <c r="L599" s="6">
        <v>16.164704553651305</v>
      </c>
      <c r="M599" s="6"/>
      <c r="N599" s="6"/>
      <c r="O599" s="6"/>
    </row>
    <row r="600" spans="1:15" x14ac:dyDescent="0.2">
      <c r="A600" t="s">
        <v>1524</v>
      </c>
      <c r="B600" t="s">
        <v>1525</v>
      </c>
      <c r="C600" t="s">
        <v>280</v>
      </c>
      <c r="D600" t="str">
        <f t="shared" si="45"/>
        <v>JAP</v>
      </c>
      <c r="E600" t="str">
        <f t="shared" si="46"/>
        <v>1456</v>
      </c>
      <c r="F600" t="str">
        <f t="shared" si="47"/>
        <v>26</v>
      </c>
      <c r="G600" t="str">
        <f t="shared" si="48"/>
        <v>M</v>
      </c>
      <c r="H600" t="str">
        <f t="shared" si="49"/>
        <v>JAP-26</v>
      </c>
      <c r="I600">
        <v>692100</v>
      </c>
      <c r="J600" s="5">
        <v>2.5000000000000001E-2</v>
      </c>
      <c r="K600">
        <v>371800</v>
      </c>
      <c r="L600" s="6">
        <v>16.750902941966849</v>
      </c>
      <c r="M600" s="6"/>
      <c r="N600" s="6"/>
      <c r="O600" s="6"/>
    </row>
  </sheetData>
  <mergeCells count="1">
    <mergeCell ref="D2:H2"/>
  </mergeCells>
  <conditionalFormatting sqref="M4:M600">
    <cfRule type="containsText" dxfId="2" priority="5" operator="containsText" text="Yes">
      <formula>NOT(ISERROR(SEARCH("Yes",M4)))</formula>
    </cfRule>
  </conditionalFormatting>
  <conditionalFormatting sqref="N4:N600">
    <cfRule type="containsText" dxfId="1" priority="4" operator="containsText" text="Yes">
      <formula>NOT(ISERROR(SEARCH("Yes",N4)))</formula>
    </cfRule>
  </conditionalFormatting>
  <conditionalFormatting sqref="O4:O600">
    <cfRule type="containsText" dxfId="0" priority="1" operator="containsText" text="Yes">
      <formula>NOT(ISERROR(SEARCH("Yes",O4)))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ED7E0-8920-574E-BFB0-0E7E178A6712}">
  <dimension ref="A1:N7"/>
  <sheetViews>
    <sheetView tabSelected="1" workbookViewId="0">
      <selection activeCell="E22" sqref="E22"/>
    </sheetView>
  </sheetViews>
  <sheetFormatPr baseColWidth="10" defaultColWidth="11.5" defaultRowHeight="15" x14ac:dyDescent="0.2"/>
  <sheetData>
    <row r="1" spans="1:14" x14ac:dyDescent="0.2">
      <c r="A1" s="3"/>
      <c r="B1" s="3"/>
      <c r="C1" s="3"/>
      <c r="D1" s="3"/>
      <c r="E1" s="3"/>
      <c r="F1" s="3"/>
      <c r="G1" s="3"/>
      <c r="H1" s="3"/>
    </row>
    <row r="2" spans="1:14" ht="19" x14ac:dyDescent="0.25">
      <c r="A2" s="26" t="s">
        <v>1526</v>
      </c>
      <c r="F2" s="26" t="s">
        <v>1527</v>
      </c>
    </row>
    <row r="3" spans="1:14" x14ac:dyDescent="0.2">
      <c r="A3" s="1" t="s">
        <v>3</v>
      </c>
      <c r="B3" s="1" t="s">
        <v>4</v>
      </c>
      <c r="C3" s="1" t="s">
        <v>5</v>
      </c>
      <c r="D3" s="2" t="s">
        <v>6</v>
      </c>
      <c r="E3" s="4"/>
      <c r="F3" s="1" t="s">
        <v>3</v>
      </c>
      <c r="G3" s="1" t="s">
        <v>4</v>
      </c>
      <c r="H3" s="1" t="s">
        <v>5</v>
      </c>
      <c r="I3" s="2" t="s">
        <v>6</v>
      </c>
      <c r="K3" s="23"/>
    </row>
    <row r="4" spans="1:14" x14ac:dyDescent="0.2">
      <c r="A4" t="s">
        <v>606</v>
      </c>
      <c r="B4" t="str">
        <f>_xlfn.XLOOKUP(Employee!A4,'Employee Data'!B4:B600, 'Employee Data'!C4:C600)</f>
        <v>Mcewen</v>
      </c>
      <c r="C4" t="str">
        <f>_xlfn.XLOOKUP(Employee!A4,'Employee Data'!B4:B600,'Employee Data'!D4:D600)</f>
        <v>ARG</v>
      </c>
      <c r="D4" t="str">
        <f>_xlfn.XLOOKUP(Employee!A4,'Employee Data'!B4:B600,'Employee Data'!E4:E600)</f>
        <v>1217</v>
      </c>
      <c r="F4" s="3" t="str">
        <f>_xlfn.XLOOKUP(MAX('Employee Data'!I4:I600),'Employee Data'!I4:I600, 'Employee Data'!B4:B600)</f>
        <v>Karl</v>
      </c>
      <c r="G4" s="3" t="str">
        <f>_xlfn.XLOOKUP($F$4,'Employee Data'!$B$4:$B$600,'Employee Data'!C4:C600)</f>
        <v>Fleming</v>
      </c>
      <c r="H4" s="3" t="str">
        <f>_xlfn.XLOOKUP($F$4,'Employee Data'!$B$4:$B$600,'Employee Data'!D4:D600)</f>
        <v>AUS</v>
      </c>
      <c r="I4" s="3" t="str">
        <f>_xlfn.XLOOKUP($F$4,'Employee Data'!$B$4:$B$600,'Employee Data'!E4:E600)</f>
        <v>1008</v>
      </c>
      <c r="K4" s="24"/>
      <c r="L4" s="24"/>
      <c r="M4" s="24"/>
      <c r="N4" s="25"/>
    </row>
    <row r="5" spans="1:14" x14ac:dyDescent="0.2">
      <c r="A5" t="str">
        <f>_xlfn.XLOOKUP(B5,'Employee Data'!C4:C600,'Employee Data'!B4:B600)</f>
        <v>Billy</v>
      </c>
      <c r="B5" t="s">
        <v>547</v>
      </c>
      <c r="C5" t="str">
        <f>_xlfn.XLOOKUP(B5,'Employee Data'!B4:B600,'Employee Data'!D4:D600)</f>
        <v>AUS</v>
      </c>
      <c r="D5" t="str">
        <f>_xlfn.XLOOKUP(B5,'Employee Data'!B4:B600,'Employee Data'!E4:E600)</f>
        <v>1216</v>
      </c>
    </row>
    <row r="6" spans="1:14" x14ac:dyDescent="0.2">
      <c r="A6" t="s">
        <v>1109</v>
      </c>
      <c r="B6" t="str">
        <f>_xlfn.XLOOKUP($A$6,'Employee Data'!$B$4:$B$600,'Employee Data'!C4:C600)</f>
        <v>Price</v>
      </c>
      <c r="C6" t="str">
        <f>_xlfn.XLOOKUP($A$6,'Employee Data'!$B$4:$B$600,'Employee Data'!D4:D600)</f>
        <v>JAP</v>
      </c>
      <c r="D6" t="str">
        <f>_xlfn.XLOOKUP($A$6,'Employee Data'!$B$4:$B$600,'Employee Data'!E4:E600)</f>
        <v>1242</v>
      </c>
    </row>
    <row r="7" spans="1:14" x14ac:dyDescent="0.2">
      <c r="A7" t="str">
        <f>_xlfn.XLOOKUP($B$7,'Employee Data'!$C$4:$C$600,'Employee Data'!B4:B600)</f>
        <v>Betty</v>
      </c>
      <c r="B7" t="s">
        <v>458</v>
      </c>
      <c r="C7" t="str">
        <f>_xlfn.XLOOKUP($B$7,'Employee Data'!$C$4:$C$600,'Employee Data'!D4:D600)</f>
        <v>USA</v>
      </c>
      <c r="D7" t="str">
        <f>_xlfn.XLOOKUP($B$7,'Employee Data'!$C$4:$C$600,'Employee Data'!E4:E600)</f>
        <v>1542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1E4E8-AD4F-4798-97E4-B7EA65AF9B33}">
  <dimension ref="A1:C19"/>
  <sheetViews>
    <sheetView workbookViewId="0">
      <selection activeCell="G8" sqref="G8"/>
    </sheetView>
  </sheetViews>
  <sheetFormatPr baseColWidth="10" defaultColWidth="8.83203125" defaultRowHeight="15" x14ac:dyDescent="0.2"/>
  <cols>
    <col min="3" max="3" width="13.33203125" bestFit="1" customWidth="1"/>
  </cols>
  <sheetData>
    <row r="1" spans="1:3" ht="24" x14ac:dyDescent="0.3">
      <c r="A1" s="8" t="s">
        <v>0</v>
      </c>
    </row>
    <row r="3" spans="1:3" x14ac:dyDescent="0.2">
      <c r="A3" t="s">
        <v>1528</v>
      </c>
    </row>
    <row r="4" spans="1:3" x14ac:dyDescent="0.2">
      <c r="A4" t="s">
        <v>1529</v>
      </c>
    </row>
    <row r="5" spans="1:3" x14ac:dyDescent="0.2">
      <c r="A5" t="s">
        <v>1530</v>
      </c>
    </row>
    <row r="9" spans="1:3" x14ac:dyDescent="0.2">
      <c r="B9" s="1" t="s">
        <v>146</v>
      </c>
      <c r="C9" s="1" t="s">
        <v>1531</v>
      </c>
    </row>
    <row r="10" spans="1:3" x14ac:dyDescent="0.2">
      <c r="B10" s="9">
        <v>270</v>
      </c>
      <c r="C10">
        <v>15000</v>
      </c>
    </row>
    <row r="11" spans="1:3" x14ac:dyDescent="0.2">
      <c r="B11" s="9">
        <v>240</v>
      </c>
      <c r="C11">
        <v>20000</v>
      </c>
    </row>
    <row r="12" spans="1:3" x14ac:dyDescent="0.2">
      <c r="B12" s="9">
        <v>210</v>
      </c>
      <c r="C12">
        <v>28000</v>
      </c>
    </row>
    <row r="13" spans="1:3" x14ac:dyDescent="0.2">
      <c r="B13" s="9">
        <v>180</v>
      </c>
      <c r="C13">
        <v>38000</v>
      </c>
    </row>
    <row r="14" spans="1:3" x14ac:dyDescent="0.2">
      <c r="B14" s="9">
        <v>150</v>
      </c>
      <c r="C14">
        <v>50000</v>
      </c>
    </row>
    <row r="15" spans="1:3" x14ac:dyDescent="0.2">
      <c r="B15" s="9">
        <v>120</v>
      </c>
      <c r="C15">
        <v>74000</v>
      </c>
    </row>
    <row r="16" spans="1:3" x14ac:dyDescent="0.2">
      <c r="B16" s="9">
        <v>100</v>
      </c>
      <c r="C16">
        <v>111000</v>
      </c>
    </row>
    <row r="17" spans="2:3" x14ac:dyDescent="0.2">
      <c r="B17" s="9">
        <v>70</v>
      </c>
      <c r="C17">
        <v>150000</v>
      </c>
    </row>
    <row r="18" spans="2:3" x14ac:dyDescent="0.2">
      <c r="B18" s="9">
        <v>40</v>
      </c>
      <c r="C18">
        <v>197000</v>
      </c>
    </row>
    <row r="19" spans="2:3" x14ac:dyDescent="0.2">
      <c r="B19" s="9">
        <v>10</v>
      </c>
      <c r="C19">
        <v>296000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013D-FC05-E646-8F13-4DEABDF62582}">
  <dimension ref="B2:H10"/>
  <sheetViews>
    <sheetView workbookViewId="0">
      <selection activeCell="K9" sqref="K9"/>
    </sheetView>
  </sheetViews>
  <sheetFormatPr baseColWidth="10" defaultColWidth="8.83203125" defaultRowHeight="15" x14ac:dyDescent="0.2"/>
  <cols>
    <col min="2" max="2" width="12.1640625" bestFit="1" customWidth="1"/>
    <col min="3" max="3" width="15.83203125" bestFit="1" customWidth="1"/>
    <col min="4" max="4" width="17.33203125" bestFit="1" customWidth="1"/>
    <col min="5" max="5" width="18.33203125" bestFit="1" customWidth="1"/>
    <col min="6" max="6" width="15.33203125" bestFit="1" customWidth="1"/>
    <col min="7" max="7" width="11.6640625" bestFit="1" customWidth="1"/>
    <col min="8" max="8" width="11.5" bestFit="1" customWidth="1"/>
    <col min="9" max="9" width="11.83203125" bestFit="1" customWidth="1"/>
  </cols>
  <sheetData>
    <row r="2" spans="2:8" x14ac:dyDescent="0.2">
      <c r="B2" t="s">
        <v>1532</v>
      </c>
      <c r="D2" t="s">
        <v>1533</v>
      </c>
      <c r="E2" t="s">
        <v>1534</v>
      </c>
      <c r="F2" t="s">
        <v>1535</v>
      </c>
      <c r="G2" t="s">
        <v>1536</v>
      </c>
      <c r="H2" t="s">
        <v>1537</v>
      </c>
    </row>
    <row r="3" spans="2:8" x14ac:dyDescent="0.2">
      <c r="B3" s="22"/>
      <c r="C3" t="s">
        <v>1538</v>
      </c>
      <c r="D3" s="21">
        <v>500</v>
      </c>
      <c r="E3" s="21">
        <v>150</v>
      </c>
      <c r="F3" s="21">
        <f>D3*0.35</f>
        <v>175</v>
      </c>
      <c r="G3" s="6">
        <v>500</v>
      </c>
      <c r="H3" s="6">
        <v>650</v>
      </c>
    </row>
    <row r="4" spans="2:8" x14ac:dyDescent="0.2">
      <c r="B4" s="22"/>
      <c r="C4" t="s">
        <v>1539</v>
      </c>
      <c r="D4" s="21">
        <v>1000</v>
      </c>
      <c r="E4" s="21">
        <v>300</v>
      </c>
      <c r="F4" s="21">
        <f>D4*0.35</f>
        <v>350</v>
      </c>
      <c r="G4" s="6">
        <v>200</v>
      </c>
      <c r="H4" s="6">
        <v>300</v>
      </c>
    </row>
    <row r="5" spans="2:8" x14ac:dyDescent="0.2">
      <c r="B5" s="22"/>
      <c r="C5" t="s">
        <v>1540</v>
      </c>
      <c r="D5" s="21">
        <v>2000</v>
      </c>
      <c r="E5" s="21">
        <v>500</v>
      </c>
      <c r="F5" s="21">
        <f>D5*0.35</f>
        <v>700</v>
      </c>
      <c r="G5" s="6">
        <v>50</v>
      </c>
      <c r="H5" s="6">
        <v>70</v>
      </c>
    </row>
    <row r="6" spans="2:8" x14ac:dyDescent="0.2">
      <c r="D6" s="3" t="s">
        <v>1541</v>
      </c>
      <c r="E6" s="20">
        <f>SUMPRODUCT(B3:B5,E3:E5)</f>
        <v>0</v>
      </c>
    </row>
    <row r="7" spans="2:8" x14ac:dyDescent="0.2">
      <c r="D7" s="3" t="s">
        <v>1542</v>
      </c>
      <c r="E7" s="19">
        <v>200000</v>
      </c>
    </row>
    <row r="9" spans="2:8" x14ac:dyDescent="0.2">
      <c r="B9" t="s">
        <v>1543</v>
      </c>
      <c r="E9" s="12"/>
    </row>
    <row r="10" spans="2:8" x14ac:dyDescent="0.2">
      <c r="B10" s="18">
        <f>SUMPRODUCT(B3:B5,D3:D5)-SUMPRODUCT(B3:B5,E3:E5)-SUMPRODUCT(B3:B5,F3:F5)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Employee Data</vt:lpstr>
      <vt:lpstr>Employee</vt:lpstr>
      <vt:lpstr>Product Analysis</vt:lpstr>
      <vt:lpstr>Order Analysis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Lau</dc:creator>
  <cp:keywords/>
  <dc:description/>
  <cp:lastModifiedBy>Carter Lee</cp:lastModifiedBy>
  <cp:revision/>
  <dcterms:created xsi:type="dcterms:W3CDTF">2024-02-07T01:03:41Z</dcterms:created>
  <dcterms:modified xsi:type="dcterms:W3CDTF">2024-02-15T00:27:59Z</dcterms:modified>
  <cp:category/>
  <cp:contentStatus/>
</cp:coreProperties>
</file>