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ncer\Documents\1st Year MAcc\ACC 591R\Solved Challenges\"/>
    </mc:Choice>
  </mc:AlternateContent>
  <xr:revisionPtr revIDLastSave="0" documentId="13_ncr:1_{95E38BF9-FED4-481E-BDC2-0BFF1B48D9F8}" xr6:coauthVersionLast="47" xr6:coauthVersionMax="47" xr10:uidLastSave="{00000000-0000-0000-0000-000000000000}"/>
  <bookViews>
    <workbookView xWindow="-108" yWindow="-108" windowWidth="23256" windowHeight="12456" xr2:uid="{5652F9BA-D674-4199-94EB-5481AA40AA53}"/>
  </bookViews>
  <sheets>
    <sheet name="Employees" sheetId="5" r:id="rId1"/>
    <sheet name="Expenses" sheetId="4" r:id="rId2"/>
    <sheet name="Pivot Table" sheetId="6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H3" i="5"/>
  <c r="H4" i="5"/>
  <c r="H5" i="5"/>
  <c r="H6" i="5"/>
  <c r="H7" i="5"/>
  <c r="H8" i="5"/>
  <c r="H9" i="5"/>
  <c r="H10" i="5"/>
  <c r="H11" i="5"/>
  <c r="F3" i="5"/>
  <c r="F4" i="5"/>
  <c r="F5" i="5"/>
  <c r="F6" i="5"/>
  <c r="F7" i="5"/>
  <c r="F8" i="5"/>
  <c r="F9" i="5"/>
  <c r="F10" i="5"/>
  <c r="F11" i="5"/>
  <c r="F2" i="5"/>
  <c r="J4" i="4"/>
  <c r="J3" i="4"/>
</calcChain>
</file>

<file path=xl/sharedStrings.xml><?xml version="1.0" encoding="utf-8"?>
<sst xmlns="http://schemas.openxmlformats.org/spreadsheetml/2006/main" count="854" uniqueCount="103">
  <si>
    <t>Bought new office chairs</t>
  </si>
  <si>
    <t>Lunch meeting with potential investor</t>
  </si>
  <si>
    <t>Airfare for business trip</t>
  </si>
  <si>
    <t>Paid for Monthly insurance premium</t>
  </si>
  <si>
    <t>Monthly rent payment for office space</t>
  </si>
  <si>
    <t>Lunch meeting with business partner</t>
  </si>
  <si>
    <t>Bought new desk for employee</t>
  </si>
  <si>
    <t>Paid for online advertisement</t>
  </si>
  <si>
    <t>Lunch meeting with potential client</t>
  </si>
  <si>
    <t>Gas for business trip</t>
  </si>
  <si>
    <t>Dinner meeting with clients</t>
  </si>
  <si>
    <t>Bought new whiteboard for conference room</t>
  </si>
  <si>
    <t>Paid for billboard advertisement</t>
  </si>
  <si>
    <t>Bought bagels for new employees</t>
  </si>
  <si>
    <t>Bought new whiteboards for conference room</t>
  </si>
  <si>
    <t>Hotel accommodation for business trip</t>
  </si>
  <si>
    <t>Bought bagels for team members</t>
  </si>
  <si>
    <t>Dinner meeting with business partner</t>
  </si>
  <si>
    <t>Bought new printer ink cartridges</t>
  </si>
  <si>
    <t>Property tax payment</t>
  </si>
  <si>
    <t>Bought new office supplies</t>
  </si>
  <si>
    <t>Bought lunch for team members</t>
  </si>
  <si>
    <t>Bought snacks for office</t>
  </si>
  <si>
    <t>Bought new office printer</t>
  </si>
  <si>
    <t>Paid for office utilities</t>
  </si>
  <si>
    <t>Bought new desk chairs for employees</t>
  </si>
  <si>
    <t>Bought lunch for potential client</t>
  </si>
  <si>
    <t>Bought new whiteboard markers</t>
  </si>
  <si>
    <t>Dinner meeting with team members</t>
  </si>
  <si>
    <t>Bought new toner cartridges for printer</t>
  </si>
  <si>
    <t>Bought new computer monitors for office</t>
  </si>
  <si>
    <t>Bought lunch for new employees</t>
  </si>
  <si>
    <t>Bought new printer for office</t>
  </si>
  <si>
    <t>Bought bagels for potential client</t>
  </si>
  <si>
    <t>Bought new desk chair</t>
  </si>
  <si>
    <t>Bought new filing cabinets for office</t>
  </si>
  <si>
    <t>Bought new chairs for conference room</t>
  </si>
  <si>
    <t>Bought new desk lamp</t>
  </si>
  <si>
    <t>Lunch meeting with suppliers</t>
  </si>
  <si>
    <t>Dinner meeting with potential investor</t>
  </si>
  <si>
    <t>Bought new toner cartridges for printers</t>
  </si>
  <si>
    <t>Lunch meeting with clients</t>
  </si>
  <si>
    <t>Bought new printer for the office</t>
  </si>
  <si>
    <t>Bought lunch for employees during team building event</t>
  </si>
  <si>
    <t>Airfare for upcoming business trip to attend a seminar</t>
  </si>
  <si>
    <t>Paid for print advertisement in local newspaper</t>
  </si>
  <si>
    <t>Bought new stationery for employees</t>
  </si>
  <si>
    <t>Annual tax payment</t>
  </si>
  <si>
    <t>Purchased new whiteboards for conference room</t>
  </si>
  <si>
    <t>Bought new desk lamp for employee</t>
  </si>
  <si>
    <t>Description</t>
  </si>
  <si>
    <t>Amount</t>
  </si>
  <si>
    <t>Category</t>
  </si>
  <si>
    <t>Date</t>
  </si>
  <si>
    <t>gas for business trip</t>
  </si>
  <si>
    <t>EmployeeID</t>
  </si>
  <si>
    <t>EmployeeName</t>
  </si>
  <si>
    <t>BirthDate</t>
  </si>
  <si>
    <t>SSN</t>
  </si>
  <si>
    <t>HireDate</t>
  </si>
  <si>
    <t>Anderson, Maeve</t>
  </si>
  <si>
    <t>203-55-3505</t>
  </si>
  <si>
    <t>Prommer, Yozune</t>
  </si>
  <si>
    <t>165-38-1199</t>
  </si>
  <si>
    <t>Siamo, Dagoberto</t>
  </si>
  <si>
    <t>769-84-2052</t>
  </si>
  <si>
    <t>Adara, Bigler</t>
  </si>
  <si>
    <t>338-89-6883</t>
  </si>
  <si>
    <t>Ufberg, Riccardo</t>
  </si>
  <si>
    <t>812-54-9827</t>
  </si>
  <si>
    <t>Pettis, Kim</t>
  </si>
  <si>
    <t>901-52-5142</t>
  </si>
  <si>
    <t>Saidman, Urban</t>
  </si>
  <si>
    <t>260-90-7047</t>
  </si>
  <si>
    <t>Hydock, Shanna</t>
  </si>
  <si>
    <t>399-79-5482</t>
  </si>
  <si>
    <t>Ewertsen, João</t>
  </si>
  <si>
    <t>824-57-5237</t>
  </si>
  <si>
    <t>Walkin, Steffanie</t>
  </si>
  <si>
    <t>308-76-9640</t>
  </si>
  <si>
    <t>Office Supp</t>
  </si>
  <si>
    <t>Meals</t>
  </si>
  <si>
    <t>Rent</t>
  </si>
  <si>
    <t>Travel</t>
  </si>
  <si>
    <t>Advertising</t>
  </si>
  <si>
    <t>Taxes</t>
  </si>
  <si>
    <t>Utilities</t>
  </si>
  <si>
    <t>Insurance</t>
  </si>
  <si>
    <t>Purchased new office chairs</t>
  </si>
  <si>
    <t>Dinner meeting with investors</t>
  </si>
  <si>
    <t>Paid for social media advertisement</t>
  </si>
  <si>
    <t>Paid for online ad campaign</t>
  </si>
  <si>
    <t>Dinner with new Client</t>
  </si>
  <si>
    <t/>
  </si>
  <si>
    <t>Total Meal Expenses</t>
  </si>
  <si>
    <t>Number of January Expenses</t>
  </si>
  <si>
    <t>Row Labels</t>
  </si>
  <si>
    <t>Grand Total</t>
  </si>
  <si>
    <t>Sum of Amount</t>
  </si>
  <si>
    <t>(All)</t>
  </si>
  <si>
    <t>Expenses</t>
  </si>
  <si>
    <t>Budget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</si>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</sst>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37415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vertical="center"/>
    </xf>
    <xf numFmtId="8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14" fontId="3" fillId="0" borderId="0" xfId="0" applyNumberFormat="1" applyFont="1"/>
  </cellXfs>
  <cellStyles count="2">
    <cellStyle name="Comma" xfId="1" builtinId="3"/>
    <cellStyle name="Normal" xfId="0" builtinId="0"/>
  </cellStyles>
  <dxfs count="14"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numFmt numFmtId="12" formatCode="&quot;$&quot;#,##0.00_);[Red]\(&quot;$&quot;#,##0.00\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numFmt numFmtId="19" formatCode="m/d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numFmt numFmtId="19" formatCode="m/d/yyyy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7415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numFmt numFmtId="19" formatCode="m/d/yyyy"/>
    </dxf>
    <dxf>
      <numFmt numFmtId="19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ncer" refreshedDate="44999.67568310185" createdVersion="8" refreshedVersion="8" minRefreshableVersion="3" recordCount="246" xr:uid="{770074E3-CFE0-474A-9AD7-DA4BFE81C3A3}">
  <cacheSource type="worksheet">
    <worksheetSource name="Expenses"/>
  </cacheSource>
  <cacheFields count="6">
    <cacheField name="Date" numFmtId="14">
      <sharedItems containsSemiMixedTypes="0" containsNonDate="0" containsDate="1" containsString="0" minDate="2022-01-01T00:00:00" maxDate="2022-12-27T00:00:00" count="231">
        <d v="2022-01-01T00:00:00"/>
        <d v="2022-01-03T00:00:00"/>
        <d v="2022-01-04T00:00:00"/>
        <d v="2022-01-05T00:00:00"/>
        <d v="2022-01-07T00:00:00"/>
        <d v="2022-01-08T00:00:00"/>
        <d v="2022-01-10T00:00:00"/>
        <d v="2022-01-11T00:00:00"/>
        <d v="2022-01-12T00:00:00"/>
        <d v="2022-01-13T00:00:00"/>
        <d v="2022-01-14T00:00:00"/>
        <d v="2022-01-15T00:00:00"/>
        <d v="2022-01-16T00:00:00"/>
        <d v="2022-01-17T00:00:00"/>
        <d v="2022-01-18T00:00:00"/>
        <d v="2022-01-19T00:00:00"/>
        <d v="2022-01-20T00:00:00"/>
        <d v="2022-01-21T00:00:00"/>
        <d v="2022-01-22T00:00:00"/>
        <d v="2022-01-23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1T00:00:00"/>
        <d v="2022-02-02T00:00:00"/>
        <d v="2022-02-03T00:00:00"/>
        <d v="2022-02-04T00:00:00"/>
        <d v="2022-02-06T00:00:00"/>
        <d v="2022-02-07T00:00:00"/>
        <d v="2022-02-09T00:00:00"/>
        <d v="2022-02-10T00:00:00"/>
        <d v="2022-02-11T00:00:00"/>
        <d v="2022-02-12T00:00:00"/>
        <d v="2022-02-14T00:00:00"/>
        <d v="2022-02-15T00:00:00"/>
        <d v="2022-02-16T00:00:00"/>
        <d v="2022-02-18T00:00:00"/>
        <d v="2022-02-19T00:00:00"/>
        <d v="2022-02-20T00:00:00"/>
        <d v="2022-02-21T00:00:00"/>
        <d v="2022-02-22T00:00:00"/>
        <d v="2022-02-23T00:00:00"/>
        <d v="2022-02-24T00:00:00"/>
        <d v="2022-02-25T00:00:00"/>
        <d v="2022-02-26T00:00:00"/>
        <d v="2022-02-27T00:00:00"/>
        <d v="2022-02-28T00:00:00"/>
        <d v="2022-03-01T00:00:00"/>
        <d v="2022-03-02T00:00:00"/>
        <d v="2022-03-03T00:00:00"/>
        <d v="2022-03-04T00:00:00"/>
        <d v="2022-03-05T00:00:00"/>
        <d v="2022-03-06T00:00:00"/>
        <d v="2022-03-08T00:00:00"/>
        <d v="2022-03-09T00:00:00"/>
        <d v="2022-03-11T00:00:00"/>
        <d v="2022-03-12T00:00:00"/>
        <d v="2022-03-14T00:00:00"/>
        <d v="2022-03-15T00:00:00"/>
        <d v="2022-03-16T00:00:00"/>
        <d v="2022-03-18T00:00:00"/>
        <d v="2022-03-19T00:00:00"/>
        <d v="2022-03-20T00:00:00"/>
        <d v="2022-03-21T00:00:00"/>
        <d v="2022-03-22T00:00:00"/>
        <d v="2022-03-24T00:00:00"/>
        <d v="2022-03-25T00:00:00"/>
        <d v="2022-03-26T00:00:00"/>
        <d v="2022-03-27T00:00:00"/>
        <d v="2022-03-28T00:00:00"/>
        <d v="2022-03-29T00:00:00"/>
        <d v="2022-03-30T00:00:00"/>
        <d v="2022-03-31T00:00:00"/>
        <d v="2022-04-01T00:00:00"/>
        <d v="2022-04-02T00:00:00"/>
        <d v="2022-04-03T00:00:00"/>
        <d v="2022-04-06T00:00:00"/>
        <d v="2022-04-08T00:00:00"/>
        <d v="2022-04-09T00:00:00"/>
        <d v="2022-04-10T00:00:00"/>
        <d v="2022-04-12T00:00:00"/>
        <d v="2022-04-13T00:00:00"/>
        <d v="2022-04-14T00:00:00"/>
        <d v="2022-04-15T00:00:00"/>
        <d v="2022-04-16T00:00:00"/>
        <d v="2022-04-17T00:00:00"/>
        <d v="2022-04-18T00:00:00"/>
        <d v="2022-04-20T00:00:00"/>
        <d v="2022-04-21T00:00:00"/>
        <d v="2022-04-22T00:00:00"/>
        <d v="2022-04-23T00:00:00"/>
        <d v="2022-04-24T00:00:00"/>
        <d v="2022-04-25T00:00:00"/>
        <d v="2022-04-28T00:00:00"/>
        <d v="2022-04-29T00:00:00"/>
        <d v="2022-04-30T00:00:00"/>
        <d v="2022-05-01T00:00:00"/>
        <d v="2022-05-02T00:00:00"/>
        <d v="2022-05-03T00:00:00"/>
        <d v="2022-05-04T00:00:00"/>
        <d v="2022-05-05T00:00:00"/>
        <d v="2022-05-06T00:00:00"/>
        <d v="2022-05-07T00:00:00"/>
        <d v="2022-05-08T00:00:00"/>
        <d v="2022-05-09T00:00:00"/>
        <d v="2022-05-11T00:00:00"/>
        <d v="2022-05-12T00:00:00"/>
        <d v="2022-05-13T00:00:00"/>
        <d v="2022-05-14T00:00:00"/>
        <d v="2022-05-15T00:00:00"/>
        <d v="2022-05-16T00:00:00"/>
        <d v="2022-05-17T00:00:00"/>
        <d v="2022-05-18T00:00:00"/>
        <d v="2022-05-19T00:00:00"/>
        <d v="2022-05-20T00:00:00"/>
        <d v="2022-05-21T00:00:00"/>
        <d v="2022-05-22T00:00:00"/>
        <d v="2022-05-23T00:00:00"/>
        <d v="2022-05-24T00:00:00"/>
        <d v="2022-05-25T00:00:00"/>
        <d v="2022-05-26T00:00:00"/>
        <d v="2022-05-27T00:00:00"/>
        <d v="2022-05-28T00:00:00"/>
        <d v="2022-05-29T00:00:00"/>
        <d v="2022-05-30T00:00:00"/>
        <d v="2022-05-31T00:00:00"/>
        <d v="2022-06-01T00:00:00"/>
        <d v="2022-06-02T00:00:00"/>
        <d v="2022-06-03T00:00:00"/>
        <d v="2022-06-04T00:00:00"/>
        <d v="2022-06-05T00:00:00"/>
        <d v="2022-06-06T00:00:00"/>
        <d v="2022-06-07T00:00:00"/>
        <d v="2022-06-09T00:00:00"/>
        <d v="2022-06-10T00:00:00"/>
        <d v="2022-06-11T00:00:00"/>
        <d v="2022-06-12T00:00:00"/>
        <d v="2022-06-13T00:00:00"/>
        <d v="2022-06-14T00:00:00"/>
        <d v="2022-06-15T00:00:00"/>
        <d v="2022-06-16T00:00:00"/>
        <d v="2022-06-17T00:00:00"/>
        <d v="2022-06-18T00:00:00"/>
        <d v="2022-06-19T00:00:00"/>
        <d v="2022-06-20T00:00:00"/>
        <d v="2022-06-21T00:00:00"/>
        <d v="2022-06-22T00:00:00"/>
        <d v="2022-06-23T00:00:00"/>
        <d v="2022-06-24T00:00:00"/>
        <d v="2022-06-25T00:00:00"/>
        <d v="2022-06-26T00:00:00"/>
        <d v="2022-06-27T00:00:00"/>
        <d v="2022-06-28T00:00:00"/>
        <d v="2022-06-29T00:00:00"/>
        <d v="2022-06-30T00:00:00"/>
        <d v="2022-07-01T00:00:00"/>
        <d v="2022-07-02T00:00:00"/>
        <d v="2022-07-03T00:00:00"/>
        <d v="2022-07-04T00:00:00"/>
        <d v="2022-07-05T00:00:00"/>
        <d v="2022-07-06T00:00:00"/>
        <d v="2022-07-08T00:00:00"/>
        <d v="2022-07-09T00:00:00"/>
        <d v="2022-07-10T00:00:00"/>
        <d v="2022-07-11T00:00:00"/>
        <d v="2022-07-12T00:00:00"/>
        <d v="2022-07-13T00:00:00"/>
        <d v="2022-07-14T00:00:00"/>
        <d v="2022-07-15T00:00:00"/>
        <d v="2022-07-16T00:00:00"/>
        <d v="2022-07-17T00:00:00"/>
        <d v="2022-07-18T00:00:00"/>
        <d v="2022-07-19T00:00:00"/>
        <d v="2022-07-20T00:00:00"/>
        <d v="2022-07-21T00:00:00"/>
        <d v="2022-07-22T00:00:00"/>
        <d v="2022-07-23T00:00:00"/>
        <d v="2022-07-24T00:00:00"/>
        <d v="2022-07-25T00:00:00"/>
        <d v="2022-07-26T00:00:00"/>
        <d v="2022-07-27T00:00:00"/>
        <d v="2022-07-28T00:00:00"/>
        <d v="2022-07-29T00:00:00"/>
        <d v="2022-07-30T00:00:00"/>
        <d v="2022-07-31T00:00:00"/>
        <d v="2022-08-01T00:00:00"/>
        <d v="2022-08-02T00:00:00"/>
        <d v="2022-08-03T00:00:00"/>
        <d v="2022-08-04T00:00:00"/>
        <d v="2022-08-06T00:00:00"/>
        <d v="2022-08-10T00:00:00"/>
        <d v="2022-08-15T00:00:00"/>
        <d v="2022-08-18T00:00:00"/>
        <d v="2022-08-20T00:00:00"/>
        <d v="2022-08-25T00:00:00"/>
        <d v="2022-08-27T00:00:00"/>
        <d v="2022-08-30T00:00:00"/>
        <d v="2022-09-05T00:00:00"/>
        <d v="2022-09-10T00:00:00"/>
        <d v="2022-09-15T00:00:00"/>
        <d v="2022-09-18T00:00:00"/>
        <d v="2022-09-19T00:00:00"/>
        <d v="2022-09-20T00:00:00"/>
        <d v="2022-09-25T00:00:00"/>
        <d v="2022-09-30T00:00:00"/>
        <d v="2022-10-05T00:00:00"/>
        <d v="2022-10-10T00:00:00"/>
        <d v="2022-10-15T00:00:00"/>
        <d v="2022-10-18T00:00:00"/>
        <d v="2022-10-20T00:00:00"/>
        <d v="2022-10-25T00:00:00"/>
        <d v="2022-10-30T00:00:00"/>
        <d v="2022-11-04T00:00:00"/>
        <d v="2022-11-05T00:00:00"/>
        <d v="2022-11-10T00:00:00"/>
        <d v="2022-11-15T00:00:00"/>
        <d v="2022-11-18T00:00:00"/>
        <d v="2022-11-20T00:00:00"/>
        <d v="2022-11-25T00:00:00"/>
        <d v="2022-11-30T00:00:00"/>
        <d v="2022-12-05T00:00:00"/>
        <d v="2022-12-10T00:00:00"/>
        <d v="2022-12-15T00:00:00"/>
        <d v="2022-12-18T00:00:00"/>
        <d v="2022-12-20T00:00:00"/>
        <d v="2022-12-23T00:00:00"/>
        <d v="2022-12-26T00:00:00"/>
      </sharedItems>
      <fieldGroup base="0">
        <rangePr groupBy="months" startDate="2022-01-01T00:00:00" endDate="2022-12-27T00:00:00"/>
        <groupItems count="14">
          <s v="&lt;1/1/2022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7/2022"/>
        </groupItems>
      </fieldGroup>
    </cacheField>
    <cacheField name="EmployeeID" numFmtId="0">
      <sharedItems containsMixedTypes="1" containsNumber="1" containsInteger="1" minValue="1" maxValue="10"/>
    </cacheField>
    <cacheField name="EmployeeName" numFmtId="14">
      <sharedItems count="11">
        <s v="Ufberg, Riccardo"/>
        <s v="Prommer, Yozune"/>
        <s v=""/>
        <s v="Anderson, Maeve"/>
        <s v="Saidman, Urban"/>
        <s v="Walkin, Steffanie"/>
        <s v="Siamo, Dagoberto"/>
        <s v="Adara, Bigler"/>
        <s v="Ewertsen, João"/>
        <s v="Hydock, Shanna"/>
        <s v="Pettis, Kim"/>
      </sharedItems>
    </cacheField>
    <cacheField name="Category" numFmtId="0">
      <sharedItems count="8">
        <s v="Office Supp"/>
        <s v="Meals"/>
        <s v="Rent"/>
        <s v="Travel"/>
        <s v="Advertising"/>
        <s v="Taxes"/>
        <s v="Utilities"/>
        <s v="Insurance"/>
      </sharedItems>
    </cacheField>
    <cacheField name="Amount" numFmtId="8">
      <sharedItems containsSemiMixedTypes="0" containsString="0" containsNumber="1" containsInteger="1" minValue="20" maxValue="2500"/>
    </cacheField>
    <cacheField name="Description" numFmtId="0">
      <sharedItems/>
    </cacheField>
  </cacheFields>
  <extLst>
    <ext xmlns:x14="http://schemas.microsoft.com/office/spreadsheetml/2009/9/main" uri="{725AE2AE-9491-48be-B2B4-4EB974FC3084}">
      <x14:pivotCacheDefinition pivotCacheId="65335671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6">
  <r>
    <x v="0"/>
    <n v="5"/>
    <x v="0"/>
    <x v="0"/>
    <n v="150"/>
    <s v="Purchased new office chairs"/>
  </r>
  <r>
    <x v="1"/>
    <n v="2"/>
    <x v="1"/>
    <x v="1"/>
    <n v="30"/>
    <s v="Lunch meeting with potential client"/>
  </r>
  <r>
    <x v="2"/>
    <s v=""/>
    <x v="2"/>
    <x v="2"/>
    <n v="2000"/>
    <s v="Monthly rent payment for office space"/>
  </r>
  <r>
    <x v="3"/>
    <n v="2"/>
    <x v="1"/>
    <x v="3"/>
    <n v="500"/>
    <s v="Airfare for business trip"/>
  </r>
  <r>
    <x v="4"/>
    <n v="1"/>
    <x v="3"/>
    <x v="1"/>
    <n v="45"/>
    <s v="Dinner meeting with investors"/>
  </r>
  <r>
    <x v="5"/>
    <n v="7"/>
    <x v="4"/>
    <x v="0"/>
    <n v="80"/>
    <s v="Bought new toner cartridges for printers"/>
  </r>
  <r>
    <x v="6"/>
    <s v=""/>
    <x v="2"/>
    <x v="4"/>
    <n v="750"/>
    <s v="Paid for billboard advertisement"/>
  </r>
  <r>
    <x v="7"/>
    <n v="10"/>
    <x v="5"/>
    <x v="1"/>
    <n v="25"/>
    <s v="Lunch meeting with potential client"/>
  </r>
  <r>
    <x v="8"/>
    <n v="3"/>
    <x v="6"/>
    <x v="1"/>
    <n v="20"/>
    <s v="Bought bagels for potential client"/>
  </r>
  <r>
    <x v="8"/>
    <n v="4"/>
    <x v="7"/>
    <x v="3"/>
    <n v="400"/>
    <s v="Airfare for business trip"/>
  </r>
  <r>
    <x v="8"/>
    <n v="3"/>
    <x v="6"/>
    <x v="3"/>
    <n v="750"/>
    <s v="Hotel accommodation for business trip"/>
  </r>
  <r>
    <x v="9"/>
    <s v=""/>
    <x v="2"/>
    <x v="2"/>
    <n v="2000"/>
    <s v="Monthly rent payment for office space"/>
  </r>
  <r>
    <x v="9"/>
    <n v="3"/>
    <x v="6"/>
    <x v="0"/>
    <n v="80"/>
    <s v="Bought new desk lamp for employee"/>
  </r>
  <r>
    <x v="10"/>
    <n v="9"/>
    <x v="8"/>
    <x v="1"/>
    <n v="75"/>
    <s v="Lunch meeting with clients"/>
  </r>
  <r>
    <x v="10"/>
    <s v=""/>
    <x v="2"/>
    <x v="5"/>
    <n v="1000"/>
    <s v="gas for business trip"/>
  </r>
  <r>
    <x v="10"/>
    <s v=""/>
    <x v="2"/>
    <x v="5"/>
    <n v="500"/>
    <s v="Property tax payment"/>
  </r>
  <r>
    <x v="11"/>
    <s v=""/>
    <x v="2"/>
    <x v="6"/>
    <n v="200"/>
    <s v="Paid for office utilities"/>
  </r>
  <r>
    <x v="11"/>
    <s v=""/>
    <x v="2"/>
    <x v="4"/>
    <n v="1200"/>
    <s v="Paid for social media advertisement"/>
  </r>
  <r>
    <x v="12"/>
    <n v="8"/>
    <x v="9"/>
    <x v="1"/>
    <n v="60"/>
    <s v="Dinner meeting with team members"/>
  </r>
  <r>
    <x v="12"/>
    <n v="3"/>
    <x v="6"/>
    <x v="1"/>
    <n v="45"/>
    <s v="Dinner meeting with business partner"/>
  </r>
  <r>
    <x v="13"/>
    <n v="6"/>
    <x v="10"/>
    <x v="3"/>
    <n v="200"/>
    <s v="gas for business trip"/>
  </r>
  <r>
    <x v="14"/>
    <n v="3"/>
    <x v="6"/>
    <x v="0"/>
    <n v="100"/>
    <s v="Purchased new whiteboards for conference room"/>
  </r>
  <r>
    <x v="14"/>
    <s v=""/>
    <x v="2"/>
    <x v="5"/>
    <n v="2500"/>
    <s v="Annual tax payment"/>
  </r>
  <r>
    <x v="15"/>
    <n v="5"/>
    <x v="0"/>
    <x v="1"/>
    <n v="50"/>
    <s v="Lunch meeting with business partner"/>
  </r>
  <r>
    <x v="15"/>
    <n v="10"/>
    <x v="5"/>
    <x v="0"/>
    <n v="150"/>
    <s v="Bought new office chairs"/>
  </r>
  <r>
    <x v="15"/>
    <n v="10"/>
    <x v="5"/>
    <x v="0"/>
    <n v="50"/>
    <s v="Bought new stationery for employees"/>
  </r>
  <r>
    <x v="16"/>
    <n v="6"/>
    <x v="10"/>
    <x v="1"/>
    <n v="80"/>
    <s v="Lunch meeting with business partner"/>
  </r>
  <r>
    <x v="17"/>
    <n v="3"/>
    <x v="6"/>
    <x v="1"/>
    <n v="40"/>
    <s v="Bought lunch for new employees"/>
  </r>
  <r>
    <x v="17"/>
    <s v=""/>
    <x v="2"/>
    <x v="4"/>
    <n v="1000"/>
    <s v="Paid for print advertisement in local newspaper"/>
  </r>
  <r>
    <x v="17"/>
    <n v="4"/>
    <x v="7"/>
    <x v="3"/>
    <n v="600"/>
    <s v="Airfare for upcoming business trip to attend a seminar"/>
  </r>
  <r>
    <x v="17"/>
    <n v="3"/>
    <x v="6"/>
    <x v="1"/>
    <n v="35"/>
    <s v="Bought lunch for employees during team building event"/>
  </r>
  <r>
    <x v="18"/>
    <s v=""/>
    <x v="2"/>
    <x v="7"/>
    <n v="1000"/>
    <s v="Paid for Monthly insurance premium"/>
  </r>
  <r>
    <x v="19"/>
    <n v="3"/>
    <x v="6"/>
    <x v="1"/>
    <n v="90"/>
    <s v="Dinner meeting with potential investor"/>
  </r>
  <r>
    <x v="20"/>
    <s v=""/>
    <x v="2"/>
    <x v="2"/>
    <n v="2000"/>
    <s v="Monthly rent payment for office space"/>
  </r>
  <r>
    <x v="21"/>
    <n v="9"/>
    <x v="8"/>
    <x v="1"/>
    <n v="25"/>
    <s v="Bought snacks for office"/>
  </r>
  <r>
    <x v="22"/>
    <n v="1"/>
    <x v="3"/>
    <x v="3"/>
    <n v="300"/>
    <s v="gas for business trip"/>
  </r>
  <r>
    <x v="23"/>
    <n v="1"/>
    <x v="3"/>
    <x v="1"/>
    <n v="70"/>
    <s v="Lunch meeting with suppliers"/>
  </r>
  <r>
    <x v="24"/>
    <n v="3"/>
    <x v="6"/>
    <x v="0"/>
    <n v="50"/>
    <s v="Bought new desk lamp"/>
  </r>
  <r>
    <x v="25"/>
    <n v="1"/>
    <x v="3"/>
    <x v="1"/>
    <n v="80"/>
    <s v="Dinner meeting with team members"/>
  </r>
  <r>
    <x v="26"/>
    <s v=""/>
    <x v="2"/>
    <x v="4"/>
    <n v="500"/>
    <s v="Paid for online ad campaign"/>
  </r>
  <r>
    <x v="27"/>
    <s v=""/>
    <x v="2"/>
    <x v="2"/>
    <n v="2000"/>
    <s v="Monthly rent payment for office space"/>
  </r>
  <r>
    <x v="28"/>
    <n v="7"/>
    <x v="4"/>
    <x v="1"/>
    <n v="65"/>
    <s v="Lunch meeting with potential client"/>
  </r>
  <r>
    <x v="29"/>
    <n v="4"/>
    <x v="7"/>
    <x v="3"/>
    <n v="500"/>
    <s v="Airfare for business trip"/>
  </r>
  <r>
    <x v="30"/>
    <n v="10"/>
    <x v="5"/>
    <x v="1"/>
    <n v="250"/>
    <s v="Dinner with new Client"/>
  </r>
  <r>
    <x v="31"/>
    <n v="8"/>
    <x v="9"/>
    <x v="0"/>
    <n v="200"/>
    <s v="Bought new printer for the office"/>
  </r>
  <r>
    <x v="32"/>
    <n v="8"/>
    <x v="9"/>
    <x v="1"/>
    <n v="40"/>
    <s v="Lunch meeting with potential client"/>
  </r>
  <r>
    <x v="33"/>
    <s v=""/>
    <x v="2"/>
    <x v="2"/>
    <n v="2000"/>
    <s v="Monthly rent payment for office space"/>
  </r>
  <r>
    <x v="34"/>
    <n v="10"/>
    <x v="5"/>
    <x v="3"/>
    <n v="750"/>
    <s v="Hotel accommodation for business trip"/>
  </r>
  <r>
    <x v="35"/>
    <n v="2"/>
    <x v="1"/>
    <x v="1"/>
    <n v="35"/>
    <s v="Bought bagels for potential client"/>
  </r>
  <r>
    <x v="36"/>
    <n v="9"/>
    <x v="8"/>
    <x v="0"/>
    <n v="100"/>
    <s v="Bought new whiteboards for conference room"/>
  </r>
  <r>
    <x v="37"/>
    <n v="5"/>
    <x v="0"/>
    <x v="1"/>
    <n v="85"/>
    <s v="Lunch meeting with clients"/>
  </r>
  <r>
    <x v="38"/>
    <s v=""/>
    <x v="2"/>
    <x v="6"/>
    <n v="200"/>
    <s v="Paid for office utilities"/>
  </r>
  <r>
    <x v="39"/>
    <n v="1"/>
    <x v="3"/>
    <x v="1"/>
    <n v="60"/>
    <s v="Dinner meeting with team members"/>
  </r>
  <r>
    <x v="40"/>
    <n v="2"/>
    <x v="1"/>
    <x v="0"/>
    <n v="75"/>
    <s v="Bought new toner cartridges for printers"/>
  </r>
  <r>
    <x v="41"/>
    <n v="6"/>
    <x v="10"/>
    <x v="1"/>
    <n v="50"/>
    <s v="Lunch meeting with business partner"/>
  </r>
  <r>
    <x v="42"/>
    <n v="9"/>
    <x v="8"/>
    <x v="3"/>
    <n v="500"/>
    <s v="Gas for business trip"/>
  </r>
  <r>
    <x v="43"/>
    <n v="1"/>
    <x v="3"/>
    <x v="1"/>
    <n v="40"/>
    <s v="Bought lunch for new employees"/>
  </r>
  <r>
    <x v="44"/>
    <s v=""/>
    <x v="2"/>
    <x v="7"/>
    <n v="1000"/>
    <s v="Paid for Monthly insurance premium"/>
  </r>
  <r>
    <x v="45"/>
    <n v="1"/>
    <x v="3"/>
    <x v="1"/>
    <n v="95"/>
    <s v="Dinner meeting with potential investor"/>
  </r>
  <r>
    <x v="46"/>
    <s v=""/>
    <x v="2"/>
    <x v="2"/>
    <n v="2000"/>
    <s v="Monthly rent payment for office space"/>
  </r>
  <r>
    <x v="47"/>
    <n v="8"/>
    <x v="9"/>
    <x v="1"/>
    <n v="30"/>
    <s v="Bought snacks for office"/>
  </r>
  <r>
    <x v="48"/>
    <n v="7"/>
    <x v="4"/>
    <x v="3"/>
    <n v="500"/>
    <s v="Airfare for business trip"/>
  </r>
  <r>
    <x v="49"/>
    <n v="7"/>
    <x v="4"/>
    <x v="1"/>
    <n v="70"/>
    <s v="Lunch meeting with suppliers"/>
  </r>
  <r>
    <x v="50"/>
    <n v="2"/>
    <x v="1"/>
    <x v="0"/>
    <n v="50"/>
    <s v="Bought new desk lamp"/>
  </r>
  <r>
    <x v="51"/>
    <s v=""/>
    <x v="2"/>
    <x v="2"/>
    <n v="2000"/>
    <s v="Monthly rent payment for office space"/>
  </r>
  <r>
    <x v="52"/>
    <n v="6"/>
    <x v="10"/>
    <x v="1"/>
    <n v="45"/>
    <s v="Lunch meeting with potential client"/>
  </r>
  <r>
    <x v="53"/>
    <n v="6"/>
    <x v="10"/>
    <x v="3"/>
    <n v="500"/>
    <s v="Airfare for business trip"/>
  </r>
  <r>
    <x v="54"/>
    <n v="5"/>
    <x v="0"/>
    <x v="1"/>
    <n v="75"/>
    <s v="Dinner meeting with team members"/>
  </r>
  <r>
    <x v="55"/>
    <s v=""/>
    <x v="2"/>
    <x v="4"/>
    <n v="750"/>
    <s v="Paid for billboard advertisement"/>
  </r>
  <r>
    <x v="56"/>
    <n v="7"/>
    <x v="4"/>
    <x v="1"/>
    <n v="25"/>
    <s v="Bought bagels for team members"/>
  </r>
  <r>
    <x v="57"/>
    <s v=""/>
    <x v="2"/>
    <x v="2"/>
    <n v="2000"/>
    <s v="Monthly rent payment for office space"/>
  </r>
  <r>
    <x v="58"/>
    <n v="7"/>
    <x v="4"/>
    <x v="1"/>
    <n v="40"/>
    <s v="Bought lunch for potential client"/>
  </r>
  <r>
    <x v="59"/>
    <n v="7"/>
    <x v="4"/>
    <x v="1"/>
    <n v="55"/>
    <s v="Lunch meeting with business partner"/>
  </r>
  <r>
    <x v="60"/>
    <n v="6"/>
    <x v="10"/>
    <x v="0"/>
    <n v="150"/>
    <s v="Bought new chairs for conference room"/>
  </r>
  <r>
    <x v="61"/>
    <n v="10"/>
    <x v="5"/>
    <x v="1"/>
    <n v="70"/>
    <s v="Dinner meeting with clients"/>
  </r>
  <r>
    <x v="62"/>
    <s v=""/>
    <x v="2"/>
    <x v="6"/>
    <n v="200"/>
    <s v="Paid for office utilities"/>
  </r>
  <r>
    <x v="63"/>
    <n v="3"/>
    <x v="6"/>
    <x v="1"/>
    <n v="65"/>
    <s v="Lunch meeting with potential client"/>
  </r>
  <r>
    <x v="64"/>
    <n v="2"/>
    <x v="1"/>
    <x v="0"/>
    <n v="100"/>
    <s v="Bought new filing cabinets for office"/>
  </r>
  <r>
    <x v="65"/>
    <n v="1"/>
    <x v="3"/>
    <x v="1"/>
    <n v="45"/>
    <s v="Bought lunch for new employees"/>
  </r>
  <r>
    <x v="66"/>
    <n v="10"/>
    <x v="5"/>
    <x v="3"/>
    <n v="800"/>
    <s v="Hotel accommodation for business trip"/>
  </r>
  <r>
    <x v="67"/>
    <n v="8"/>
    <x v="9"/>
    <x v="1"/>
    <n v="35"/>
    <s v="Bought bagels for team members"/>
  </r>
  <r>
    <x v="68"/>
    <s v=""/>
    <x v="2"/>
    <x v="7"/>
    <n v="1000"/>
    <s v="Paid for Monthly insurance premium"/>
  </r>
  <r>
    <x v="69"/>
    <s v=""/>
    <x v="2"/>
    <x v="2"/>
    <n v="2000"/>
    <s v="Monthly rent payment for office space"/>
  </r>
  <r>
    <x v="70"/>
    <n v="7"/>
    <x v="4"/>
    <x v="1"/>
    <n v="40"/>
    <s v="Bought lunch for potential client"/>
  </r>
  <r>
    <x v="71"/>
    <n v="9"/>
    <x v="8"/>
    <x v="3"/>
    <n v="600"/>
    <s v="Gas for business trip"/>
  </r>
  <r>
    <x v="72"/>
    <n v="9"/>
    <x v="8"/>
    <x v="1"/>
    <n v="75"/>
    <s v="Dinner meeting with team members"/>
  </r>
  <r>
    <x v="73"/>
    <n v="4"/>
    <x v="7"/>
    <x v="0"/>
    <n v="50"/>
    <s v="Bought new desk chair"/>
  </r>
  <r>
    <x v="74"/>
    <n v="2"/>
    <x v="1"/>
    <x v="1"/>
    <n v="30"/>
    <s v="Bought snacks for office"/>
  </r>
  <r>
    <x v="75"/>
    <s v=""/>
    <x v="2"/>
    <x v="2"/>
    <n v="2000"/>
    <s v="Monthly rent payment for office space"/>
  </r>
  <r>
    <x v="76"/>
    <n v="2"/>
    <x v="1"/>
    <x v="1"/>
    <n v="60"/>
    <s v="Lunch meeting with business partner"/>
  </r>
  <r>
    <x v="77"/>
    <n v="9"/>
    <x v="8"/>
    <x v="3"/>
    <n v="500"/>
    <s v="Airfare for business trip"/>
  </r>
  <r>
    <x v="78"/>
    <n v="5"/>
    <x v="0"/>
    <x v="1"/>
    <n v="45"/>
    <s v="Bought lunch for new employees"/>
  </r>
  <r>
    <x v="79"/>
    <s v=""/>
    <x v="2"/>
    <x v="4"/>
    <n v="1000"/>
    <s v="Paid for online advertisement"/>
  </r>
  <r>
    <x v="80"/>
    <n v="3"/>
    <x v="6"/>
    <x v="1"/>
    <n v="50"/>
    <s v="Bought bagels for potential client"/>
  </r>
  <r>
    <x v="81"/>
    <s v=""/>
    <x v="2"/>
    <x v="2"/>
    <n v="2000"/>
    <s v="Monthly rent payment for office space"/>
  </r>
  <r>
    <x v="82"/>
    <n v="9"/>
    <x v="8"/>
    <x v="1"/>
    <n v="55"/>
    <s v="Lunch meeting with business partner"/>
  </r>
  <r>
    <x v="83"/>
    <n v="2"/>
    <x v="1"/>
    <x v="3"/>
    <n v="500"/>
    <s v="Gas for business trip"/>
  </r>
  <r>
    <x v="84"/>
    <n v="9"/>
    <x v="8"/>
    <x v="0"/>
    <n v="100"/>
    <s v="Bought new printer for office"/>
  </r>
  <r>
    <x v="85"/>
    <n v="3"/>
    <x v="6"/>
    <x v="1"/>
    <n v="75"/>
    <s v="Dinner meeting with team members"/>
  </r>
  <r>
    <x v="86"/>
    <n v="2"/>
    <x v="1"/>
    <x v="3"/>
    <n v="900"/>
    <s v="Hotel accommodation for business trip"/>
  </r>
  <r>
    <x v="87"/>
    <n v="2"/>
    <x v="1"/>
    <x v="1"/>
    <n v="50"/>
    <s v="Bought lunch for new employees"/>
  </r>
  <r>
    <x v="88"/>
    <s v=""/>
    <x v="2"/>
    <x v="6"/>
    <n v="200"/>
    <s v="Paid for office utilities"/>
  </r>
  <r>
    <x v="89"/>
    <n v="2"/>
    <x v="1"/>
    <x v="1"/>
    <n v="65"/>
    <s v="Lunch meeting with potential client"/>
  </r>
  <r>
    <x v="90"/>
    <n v="4"/>
    <x v="7"/>
    <x v="0"/>
    <n v="150"/>
    <s v="Bought new computer monitors for office"/>
  </r>
  <r>
    <x v="91"/>
    <s v=""/>
    <x v="2"/>
    <x v="7"/>
    <n v="1000"/>
    <s v="Paid for Monthly insurance premium"/>
  </r>
  <r>
    <x v="92"/>
    <n v="3"/>
    <x v="6"/>
    <x v="1"/>
    <n v="45"/>
    <s v="Bought lunch for potential client"/>
  </r>
  <r>
    <x v="93"/>
    <s v=""/>
    <x v="2"/>
    <x v="2"/>
    <n v="2000"/>
    <s v="Monthly rent payment for office space"/>
  </r>
  <r>
    <x v="94"/>
    <n v="6"/>
    <x v="10"/>
    <x v="1"/>
    <n v="70"/>
    <s v="Dinner meeting with clients"/>
  </r>
  <r>
    <x v="95"/>
    <n v="7"/>
    <x v="4"/>
    <x v="3"/>
    <n v="700"/>
    <s v="Airfare for business trip"/>
  </r>
  <r>
    <x v="96"/>
    <n v="9"/>
    <x v="8"/>
    <x v="1"/>
    <n v="40"/>
    <s v="Bought snacks for office"/>
  </r>
  <r>
    <x v="97"/>
    <s v=""/>
    <x v="2"/>
    <x v="4"/>
    <n v="1500"/>
    <s v="Paid for billboard advertisement"/>
  </r>
  <r>
    <x v="98"/>
    <n v="8"/>
    <x v="9"/>
    <x v="1"/>
    <n v="35"/>
    <s v="Bought bagels for team members"/>
  </r>
  <r>
    <x v="99"/>
    <s v=""/>
    <x v="2"/>
    <x v="2"/>
    <n v="2000"/>
    <s v="Monthly rent payment for office space"/>
  </r>
  <r>
    <x v="100"/>
    <n v="1"/>
    <x v="3"/>
    <x v="1"/>
    <n v="55"/>
    <s v="Lunch meeting with potential client"/>
  </r>
  <r>
    <x v="101"/>
    <n v="10"/>
    <x v="5"/>
    <x v="0"/>
    <n v="75"/>
    <s v="Bought new toner cartridges for printer"/>
  </r>
  <r>
    <x v="102"/>
    <n v="8"/>
    <x v="9"/>
    <x v="1"/>
    <n v="40"/>
    <s v="Bought bagels for new employees"/>
  </r>
  <r>
    <x v="103"/>
    <n v="9"/>
    <x v="8"/>
    <x v="3"/>
    <n v="800"/>
    <s v="Gas for business trip"/>
  </r>
  <r>
    <x v="104"/>
    <n v="1"/>
    <x v="3"/>
    <x v="1"/>
    <n v="70"/>
    <s v="Dinner meeting with team members"/>
  </r>
  <r>
    <x v="105"/>
    <n v="6"/>
    <x v="10"/>
    <x v="0"/>
    <n v="100"/>
    <s v="Bought new whiteboard markers"/>
  </r>
  <r>
    <x v="106"/>
    <n v="5"/>
    <x v="0"/>
    <x v="1"/>
    <n v="45"/>
    <s v="Bought lunch for potential client"/>
  </r>
  <r>
    <x v="107"/>
    <s v=""/>
    <x v="2"/>
    <x v="2"/>
    <n v="2000"/>
    <s v="Monthly rent payment for office space"/>
  </r>
  <r>
    <x v="108"/>
    <n v="10"/>
    <x v="5"/>
    <x v="1"/>
    <n v="65"/>
    <s v="Lunch meeting with business partner"/>
  </r>
  <r>
    <x v="109"/>
    <n v="4"/>
    <x v="7"/>
    <x v="1"/>
    <n v="40"/>
    <s v="Bought snacks for office"/>
  </r>
  <r>
    <x v="110"/>
    <n v="7"/>
    <x v="4"/>
    <x v="0"/>
    <n v="150"/>
    <s v="Bought new desk chairs for employees"/>
  </r>
  <r>
    <x v="111"/>
    <n v="2"/>
    <x v="1"/>
    <x v="3"/>
    <n v="700"/>
    <s v="Hotel accommodation for business trip"/>
  </r>
  <r>
    <x v="112"/>
    <n v="2"/>
    <x v="1"/>
    <x v="1"/>
    <n v="55"/>
    <s v="Lunch meeting with potential client"/>
  </r>
  <r>
    <x v="113"/>
    <s v=""/>
    <x v="2"/>
    <x v="6"/>
    <n v="200"/>
    <s v="Paid for office utilities"/>
  </r>
  <r>
    <x v="114"/>
    <n v="3"/>
    <x v="6"/>
    <x v="1"/>
    <n v="65"/>
    <s v="Lunch meeting with business partner"/>
  </r>
  <r>
    <x v="115"/>
    <n v="7"/>
    <x v="4"/>
    <x v="0"/>
    <n v="75"/>
    <s v="Bought new printer ink cartridges"/>
  </r>
  <r>
    <x v="116"/>
    <n v="6"/>
    <x v="10"/>
    <x v="1"/>
    <n v="70"/>
    <s v="Dinner meeting with clients"/>
  </r>
  <r>
    <x v="117"/>
    <s v=""/>
    <x v="2"/>
    <x v="2"/>
    <n v="2000"/>
    <s v="Monthly rent payment for office space"/>
  </r>
  <r>
    <x v="118"/>
    <n v="7"/>
    <x v="4"/>
    <x v="1"/>
    <n v="50"/>
    <s v="Bought bagels for new employees"/>
  </r>
  <r>
    <x v="119"/>
    <s v=""/>
    <x v="2"/>
    <x v="4"/>
    <n v="2000"/>
    <s v="Paid for online advertisement"/>
  </r>
  <r>
    <x v="120"/>
    <n v="10"/>
    <x v="5"/>
    <x v="1"/>
    <n v="45"/>
    <s v="Bought lunch for team members"/>
  </r>
  <r>
    <x v="121"/>
    <n v="5"/>
    <x v="0"/>
    <x v="3"/>
    <n v="900"/>
    <s v="Airfare for business trip"/>
  </r>
  <r>
    <x v="122"/>
    <n v="10"/>
    <x v="5"/>
    <x v="1"/>
    <n v="60"/>
    <s v="Lunch meeting with potential client"/>
  </r>
  <r>
    <x v="123"/>
    <n v="4"/>
    <x v="7"/>
    <x v="0"/>
    <n v="200"/>
    <s v="Bought new office supplies"/>
  </r>
  <r>
    <x v="124"/>
    <n v="1"/>
    <x v="3"/>
    <x v="1"/>
    <n v="70"/>
    <s v="Dinner meeting with business partner"/>
  </r>
  <r>
    <x v="125"/>
    <s v=""/>
    <x v="2"/>
    <x v="7"/>
    <n v="1000"/>
    <s v="Paid for Monthly insurance premium"/>
  </r>
  <r>
    <x v="126"/>
    <n v="6"/>
    <x v="10"/>
    <x v="1"/>
    <n v="35"/>
    <s v="Bought bagels for team members"/>
  </r>
  <r>
    <x v="127"/>
    <s v=""/>
    <x v="2"/>
    <x v="2"/>
    <n v="2000"/>
    <s v="Monthly rent payment for office space"/>
  </r>
  <r>
    <x v="128"/>
    <n v="4"/>
    <x v="7"/>
    <x v="1"/>
    <n v="55"/>
    <s v="Lunch meeting with potential client"/>
  </r>
  <r>
    <x v="129"/>
    <n v="10"/>
    <x v="5"/>
    <x v="0"/>
    <n v="150"/>
    <s v="Bought new office chairs"/>
  </r>
  <r>
    <x v="130"/>
    <n v="8"/>
    <x v="9"/>
    <x v="1"/>
    <n v="40"/>
    <s v="Bought snacks for office"/>
  </r>
  <r>
    <x v="131"/>
    <n v="2"/>
    <x v="1"/>
    <x v="3"/>
    <n v="500"/>
    <s v="Gas for business trip"/>
  </r>
  <r>
    <x v="132"/>
    <n v="9"/>
    <x v="8"/>
    <x v="1"/>
    <n v="65"/>
    <s v="Lunch meeting with business partner"/>
  </r>
  <r>
    <x v="133"/>
    <n v="5"/>
    <x v="0"/>
    <x v="0"/>
    <n v="100"/>
    <s v="Bought new office printer"/>
  </r>
  <r>
    <x v="134"/>
    <n v="4"/>
    <x v="7"/>
    <x v="1"/>
    <n v="50"/>
    <s v="Bought bagels for new employees"/>
  </r>
  <r>
    <x v="135"/>
    <s v=""/>
    <x v="2"/>
    <x v="2"/>
    <n v="2000"/>
    <s v="Monthly rent payment for office space"/>
  </r>
  <r>
    <x v="136"/>
    <n v="8"/>
    <x v="9"/>
    <x v="1"/>
    <n v="55"/>
    <s v="Lunch meeting with potential client"/>
  </r>
  <r>
    <x v="137"/>
    <n v="8"/>
    <x v="9"/>
    <x v="1"/>
    <n v="70"/>
    <s v="Dinner meeting with clients"/>
  </r>
  <r>
    <x v="138"/>
    <n v="5"/>
    <x v="0"/>
    <x v="0"/>
    <n v="75"/>
    <s v="Bought new office supplies"/>
  </r>
  <r>
    <x v="139"/>
    <n v="7"/>
    <x v="4"/>
    <x v="1"/>
    <n v="55"/>
    <s v="Lunch meeting with potential client"/>
  </r>
  <r>
    <x v="140"/>
    <n v="6"/>
    <x v="10"/>
    <x v="3"/>
    <n v="1200"/>
    <s v="Airfare for business trip"/>
  </r>
  <r>
    <x v="141"/>
    <n v="3"/>
    <x v="6"/>
    <x v="1"/>
    <n v="60"/>
    <s v="Lunch meeting with business partner"/>
  </r>
  <r>
    <x v="142"/>
    <s v=""/>
    <x v="2"/>
    <x v="2"/>
    <n v="2000"/>
    <s v="Monthly rent payment for office space"/>
  </r>
  <r>
    <x v="143"/>
    <n v="8"/>
    <x v="9"/>
    <x v="1"/>
    <n v="35"/>
    <s v="Bought bagels for team members"/>
  </r>
  <r>
    <x v="144"/>
    <s v=""/>
    <x v="2"/>
    <x v="4"/>
    <n v="2000"/>
    <s v="Paid for online advertisement"/>
  </r>
  <r>
    <x v="145"/>
    <n v="7"/>
    <x v="4"/>
    <x v="1"/>
    <n v="50"/>
    <s v="Bought lunch for team members"/>
  </r>
  <r>
    <x v="146"/>
    <n v="2"/>
    <x v="1"/>
    <x v="0"/>
    <n v="100"/>
    <s v="Bought new office printer"/>
  </r>
  <r>
    <x v="147"/>
    <n v="7"/>
    <x v="4"/>
    <x v="1"/>
    <n v="70"/>
    <s v="Dinner meeting with business partner"/>
  </r>
  <r>
    <x v="148"/>
    <n v="6"/>
    <x v="10"/>
    <x v="3"/>
    <n v="800"/>
    <s v="Hotel accommodation for business trip"/>
  </r>
  <r>
    <x v="149"/>
    <n v="1"/>
    <x v="3"/>
    <x v="1"/>
    <n v="55"/>
    <s v="Lunch meeting with potential client"/>
  </r>
  <r>
    <x v="150"/>
    <n v="10"/>
    <x v="5"/>
    <x v="0"/>
    <n v="150"/>
    <s v="Bought new office chairs"/>
  </r>
  <r>
    <x v="151"/>
    <n v="3"/>
    <x v="6"/>
    <x v="1"/>
    <n v="65"/>
    <s v="Lunch meeting with business partner"/>
  </r>
  <r>
    <x v="152"/>
    <s v=""/>
    <x v="2"/>
    <x v="7"/>
    <n v="1000"/>
    <s v="Paid for Monthly insurance premium"/>
  </r>
  <r>
    <x v="153"/>
    <n v="9"/>
    <x v="8"/>
    <x v="1"/>
    <n v="45"/>
    <s v="Bought lunch for team members"/>
  </r>
  <r>
    <x v="154"/>
    <s v=""/>
    <x v="2"/>
    <x v="2"/>
    <n v="2000"/>
    <s v="Monthly rent payment for office space"/>
  </r>
  <r>
    <x v="155"/>
    <n v="6"/>
    <x v="10"/>
    <x v="1"/>
    <n v="70"/>
    <s v="Dinner meeting with clients"/>
  </r>
  <r>
    <x v="156"/>
    <s v=""/>
    <x v="2"/>
    <x v="4"/>
    <n v="1500"/>
    <s v="Paid for online advertisement"/>
  </r>
  <r>
    <x v="157"/>
    <n v="7"/>
    <x v="4"/>
    <x v="1"/>
    <n v="50"/>
    <s v="Bought bagels for new employees"/>
  </r>
  <r>
    <x v="158"/>
    <n v="10"/>
    <x v="5"/>
    <x v="0"/>
    <n v="200"/>
    <s v="Bought new office supplies"/>
  </r>
  <r>
    <x v="159"/>
    <n v="7"/>
    <x v="4"/>
    <x v="1"/>
    <n v="40"/>
    <s v="Bought snacks for office"/>
  </r>
  <r>
    <x v="160"/>
    <n v="9"/>
    <x v="8"/>
    <x v="3"/>
    <n v="500"/>
    <s v="Gas for business trip"/>
  </r>
  <r>
    <x v="161"/>
    <n v="9"/>
    <x v="8"/>
    <x v="1"/>
    <n v="60"/>
    <s v="Lunch meeting with business partner"/>
  </r>
  <r>
    <x v="162"/>
    <n v="9"/>
    <x v="8"/>
    <x v="0"/>
    <n v="75"/>
    <s v="Bought new printer ink cartridges"/>
  </r>
  <r>
    <x v="163"/>
    <n v="1"/>
    <x v="3"/>
    <x v="1"/>
    <n v="55"/>
    <s v="Lunch meeting with potential client"/>
  </r>
  <r>
    <x v="164"/>
    <s v=""/>
    <x v="2"/>
    <x v="2"/>
    <n v="2000"/>
    <s v="Monthly rent payment for office space"/>
  </r>
  <r>
    <x v="165"/>
    <n v="3"/>
    <x v="6"/>
    <x v="0"/>
    <n v="100"/>
    <s v="Bought new whiteboard for conference room"/>
  </r>
  <r>
    <x v="166"/>
    <n v="5"/>
    <x v="0"/>
    <x v="1"/>
    <n v="55"/>
    <s v="Lunch meeting with business partner"/>
  </r>
  <r>
    <x v="167"/>
    <n v="7"/>
    <x v="4"/>
    <x v="3"/>
    <n v="1500"/>
    <s v="Airfare for business trip"/>
  </r>
  <r>
    <x v="168"/>
    <n v="6"/>
    <x v="10"/>
    <x v="1"/>
    <n v="40"/>
    <s v="Bought bagels for team members"/>
  </r>
  <r>
    <x v="169"/>
    <s v=""/>
    <x v="2"/>
    <x v="2"/>
    <n v="2000"/>
    <s v="Monthly rent payment for office space"/>
  </r>
  <r>
    <x v="170"/>
    <n v="2"/>
    <x v="1"/>
    <x v="1"/>
    <n v="70"/>
    <s v="Dinner meeting with clients"/>
  </r>
  <r>
    <x v="171"/>
    <s v=""/>
    <x v="2"/>
    <x v="4"/>
    <n v="2000"/>
    <s v="Paid for online advertisement"/>
  </r>
  <r>
    <x v="172"/>
    <n v="10"/>
    <x v="5"/>
    <x v="1"/>
    <n v="55"/>
    <s v="Lunch meeting with potential client"/>
  </r>
  <r>
    <x v="173"/>
    <n v="3"/>
    <x v="6"/>
    <x v="0"/>
    <n v="150"/>
    <s v="Bought new office chairs"/>
  </r>
  <r>
    <x v="174"/>
    <n v="9"/>
    <x v="8"/>
    <x v="1"/>
    <n v="65"/>
    <s v="Lunch meeting with business partner"/>
  </r>
  <r>
    <x v="175"/>
    <s v=""/>
    <x v="2"/>
    <x v="7"/>
    <n v="1000"/>
    <s v="Paid for Monthly insurance premium"/>
  </r>
  <r>
    <x v="176"/>
    <n v="8"/>
    <x v="9"/>
    <x v="1"/>
    <n v="45"/>
    <s v="Bought lunch for team members"/>
  </r>
  <r>
    <x v="177"/>
    <n v="7"/>
    <x v="4"/>
    <x v="3"/>
    <n v="800"/>
    <s v="Hotel accommodation for business trip"/>
  </r>
  <r>
    <x v="178"/>
    <n v="3"/>
    <x v="6"/>
    <x v="1"/>
    <n v="55"/>
    <s v="Lunch meeting with potential client"/>
  </r>
  <r>
    <x v="179"/>
    <n v="10"/>
    <x v="5"/>
    <x v="0"/>
    <n v="100"/>
    <s v="Bought new office supplies"/>
  </r>
  <r>
    <x v="179"/>
    <s v=""/>
    <x v="2"/>
    <x v="5"/>
    <n v="1500"/>
    <s v="Property tax payment"/>
  </r>
  <r>
    <x v="180"/>
    <n v="3"/>
    <x v="6"/>
    <x v="1"/>
    <n v="70"/>
    <s v="Dinner meeting with business partner"/>
  </r>
  <r>
    <x v="181"/>
    <s v=""/>
    <x v="2"/>
    <x v="2"/>
    <n v="2000"/>
    <s v="Monthly rent payment for office space"/>
  </r>
  <r>
    <x v="182"/>
    <n v="2"/>
    <x v="1"/>
    <x v="1"/>
    <n v="50"/>
    <s v="Bought bagels for new employees"/>
  </r>
  <r>
    <x v="183"/>
    <s v=""/>
    <x v="2"/>
    <x v="4"/>
    <n v="1500"/>
    <s v="Paid for online advertisement"/>
  </r>
  <r>
    <x v="184"/>
    <n v="8"/>
    <x v="9"/>
    <x v="1"/>
    <n v="60"/>
    <s v="Lunch meeting with business partner"/>
  </r>
  <r>
    <x v="185"/>
    <n v="8"/>
    <x v="9"/>
    <x v="0"/>
    <n v="75"/>
    <s v="Bought new printer ink cartridges"/>
  </r>
  <r>
    <x v="186"/>
    <n v="6"/>
    <x v="10"/>
    <x v="1"/>
    <n v="55"/>
    <s v="Lunch meeting with potential client"/>
  </r>
  <r>
    <x v="187"/>
    <n v="10"/>
    <x v="5"/>
    <x v="3"/>
    <n v="500"/>
    <s v="Gas for business trip"/>
  </r>
  <r>
    <x v="188"/>
    <n v="6"/>
    <x v="10"/>
    <x v="1"/>
    <n v="70"/>
    <s v="Dinner meeting with clients"/>
  </r>
  <r>
    <x v="189"/>
    <n v="5"/>
    <x v="0"/>
    <x v="0"/>
    <n v="150"/>
    <s v="Bought new office chairs"/>
  </r>
  <r>
    <x v="190"/>
    <s v=""/>
    <x v="2"/>
    <x v="2"/>
    <n v="2000"/>
    <s v="Monthly rent payment for office space"/>
  </r>
  <r>
    <x v="191"/>
    <n v="6"/>
    <x v="10"/>
    <x v="1"/>
    <n v="55"/>
    <s v="Lunch meeting with potential client"/>
  </r>
  <r>
    <x v="192"/>
    <s v=""/>
    <x v="2"/>
    <x v="4"/>
    <n v="2000"/>
    <s v="Paid for online advertisement"/>
  </r>
  <r>
    <x v="193"/>
    <n v="4"/>
    <x v="7"/>
    <x v="3"/>
    <n v="1200"/>
    <s v="Airfare for business trip"/>
  </r>
  <r>
    <x v="194"/>
    <n v="1"/>
    <x v="3"/>
    <x v="0"/>
    <n v="200"/>
    <s v="Bought new desk for employee"/>
  </r>
  <r>
    <x v="195"/>
    <n v="2"/>
    <x v="1"/>
    <x v="1"/>
    <n v="80"/>
    <s v="Lunch meeting with business partner"/>
  </r>
  <r>
    <x v="196"/>
    <s v=""/>
    <x v="2"/>
    <x v="7"/>
    <n v="1000"/>
    <s v="Paid for Monthly insurance premium"/>
  </r>
  <r>
    <x v="197"/>
    <s v=""/>
    <x v="2"/>
    <x v="2"/>
    <n v="2000"/>
    <s v="Monthly rent payment for office space"/>
  </r>
  <r>
    <x v="198"/>
    <n v="5"/>
    <x v="0"/>
    <x v="3"/>
    <n v="600"/>
    <s v="Gas for business trip"/>
  </r>
  <r>
    <x v="199"/>
    <n v="1"/>
    <x v="3"/>
    <x v="1"/>
    <n v="60"/>
    <s v="Lunch meeting with business partner"/>
  </r>
  <r>
    <x v="200"/>
    <n v="6"/>
    <x v="10"/>
    <x v="1"/>
    <n v="55"/>
    <s v="Lunch meeting with potential client"/>
  </r>
  <r>
    <x v="201"/>
    <n v="3"/>
    <x v="6"/>
    <x v="0"/>
    <n v="75"/>
    <s v="Bought new printer ink cartridges"/>
  </r>
  <r>
    <x v="202"/>
    <s v=""/>
    <x v="2"/>
    <x v="4"/>
    <n v="1500"/>
    <s v="Paid for online advertisement"/>
  </r>
  <r>
    <x v="203"/>
    <n v="8"/>
    <x v="9"/>
    <x v="1"/>
    <n v="70"/>
    <s v="Dinner meeting with business partner"/>
  </r>
  <r>
    <x v="204"/>
    <s v=""/>
    <x v="2"/>
    <x v="7"/>
    <n v="1000"/>
    <s v="Paid for Monthly insurance premium"/>
  </r>
  <r>
    <x v="205"/>
    <n v="1"/>
    <x v="3"/>
    <x v="1"/>
    <n v="55"/>
    <s v="Bought bagels for team members"/>
  </r>
  <r>
    <x v="206"/>
    <s v=""/>
    <x v="2"/>
    <x v="2"/>
    <n v="2000"/>
    <s v="Monthly rent payment for office space"/>
  </r>
  <r>
    <x v="207"/>
    <n v="9"/>
    <x v="8"/>
    <x v="1"/>
    <n v="60"/>
    <s v="Lunch meeting with potential client"/>
  </r>
  <r>
    <x v="208"/>
    <n v="2"/>
    <x v="1"/>
    <x v="3"/>
    <n v="1500"/>
    <s v="Hotel accommodation for business trip"/>
  </r>
  <r>
    <x v="209"/>
    <n v="2"/>
    <x v="1"/>
    <x v="0"/>
    <n v="75"/>
    <s v="Bought new whiteboards for conference room"/>
  </r>
  <r>
    <x v="209"/>
    <n v="10"/>
    <x v="5"/>
    <x v="1"/>
    <n v="50"/>
    <s v="Bought bagels for new employees"/>
  </r>
  <r>
    <x v="210"/>
    <n v="1"/>
    <x v="3"/>
    <x v="0"/>
    <n v="150"/>
    <s v="Bought new office chairs"/>
  </r>
  <r>
    <x v="211"/>
    <s v=""/>
    <x v="2"/>
    <x v="4"/>
    <n v="2500"/>
    <s v="Paid for billboard advertisement"/>
  </r>
  <r>
    <x v="212"/>
    <s v=""/>
    <x v="2"/>
    <x v="7"/>
    <n v="1000"/>
    <s v="Paid for Monthly insurance premium"/>
  </r>
  <r>
    <x v="213"/>
    <s v=""/>
    <x v="2"/>
    <x v="2"/>
    <n v="2000"/>
    <s v="Monthly rent payment for office space"/>
  </r>
  <r>
    <x v="214"/>
    <n v="9"/>
    <x v="8"/>
    <x v="1"/>
    <n v="65"/>
    <s v="Lunch meeting with business partner"/>
  </r>
  <r>
    <x v="215"/>
    <n v="9"/>
    <x v="8"/>
    <x v="3"/>
    <n v="800"/>
    <s v="Airfare for business trip"/>
  </r>
  <r>
    <x v="216"/>
    <n v="9"/>
    <x v="8"/>
    <x v="1"/>
    <n v="80"/>
    <s v="Dinner meeting with clients"/>
  </r>
  <r>
    <x v="217"/>
    <n v="8"/>
    <x v="9"/>
    <x v="0"/>
    <n v="100"/>
    <s v="Bought new whiteboard for conference room"/>
  </r>
  <r>
    <x v="218"/>
    <n v="2"/>
    <x v="1"/>
    <x v="1"/>
    <n v="70"/>
    <s v="Dinner meeting with clients"/>
  </r>
  <r>
    <x v="219"/>
    <s v=""/>
    <x v="2"/>
    <x v="2"/>
    <n v="2000"/>
    <s v="Monthly rent payment for office space"/>
  </r>
  <r>
    <x v="220"/>
    <s v=""/>
    <x v="2"/>
    <x v="7"/>
    <n v="1000"/>
    <s v="Paid for Monthly insurance premium"/>
  </r>
  <r>
    <x v="221"/>
    <n v="7"/>
    <x v="4"/>
    <x v="3"/>
    <n v="500"/>
    <s v="Gas for business trip"/>
  </r>
  <r>
    <x v="222"/>
    <n v="6"/>
    <x v="10"/>
    <x v="1"/>
    <n v="55"/>
    <s v="Lunch meeting with potential client"/>
  </r>
  <r>
    <x v="223"/>
    <s v=""/>
    <x v="2"/>
    <x v="4"/>
    <n v="1500"/>
    <s v="Paid for online advertisement"/>
  </r>
  <r>
    <x v="224"/>
    <n v="2"/>
    <x v="1"/>
    <x v="0"/>
    <n v="200"/>
    <s v="Bought new desk for employee"/>
  </r>
  <r>
    <x v="225"/>
    <n v="9"/>
    <x v="8"/>
    <x v="1"/>
    <n v="60"/>
    <s v="Lunch meeting with business partner"/>
  </r>
  <r>
    <x v="226"/>
    <s v=""/>
    <x v="2"/>
    <x v="2"/>
    <n v="2000"/>
    <s v="Monthly rent payment for office space"/>
  </r>
  <r>
    <x v="227"/>
    <s v=""/>
    <x v="2"/>
    <x v="7"/>
    <n v="1000"/>
    <s v="Paid for Monthly insurance premium"/>
  </r>
  <r>
    <x v="228"/>
    <n v="5"/>
    <x v="0"/>
    <x v="3"/>
    <n v="1200"/>
    <s v="Airfare for business trip"/>
  </r>
  <r>
    <x v="229"/>
    <n v="1"/>
    <x v="3"/>
    <x v="1"/>
    <n v="80"/>
    <s v="Lunch meeting with potential investor"/>
  </r>
  <r>
    <x v="230"/>
    <n v="4"/>
    <x v="7"/>
    <x v="0"/>
    <n v="200"/>
    <s v="Bought new office chair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EB1ED9-88F2-4BE5-9A2D-C8B325AE895A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4:C13" firstHeaderRow="1" firstDataRow="1" firstDataCol="1" rowPageCount="2" colPageCount="1"/>
  <pivotFields count="6">
    <pivotField axis="axisPage" numFmtId="14" multipleItemSelectionAllowed="1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Page" showAll="0">
      <items count="12">
        <item x="2"/>
        <item x="7"/>
        <item x="3"/>
        <item x="8"/>
        <item x="9"/>
        <item x="10"/>
        <item x="1"/>
        <item x="4"/>
        <item x="6"/>
        <item x="0"/>
        <item x="5"/>
        <item t="default"/>
      </items>
    </pivotField>
    <pivotField axis="axisRow" showAll="0">
      <items count="9">
        <item x="4"/>
        <item x="7"/>
        <item x="1"/>
        <item x="0"/>
        <item x="2"/>
        <item x="5"/>
        <item x="3"/>
        <item x="6"/>
        <item t="default"/>
      </items>
    </pivotField>
    <pivotField dataField="1" numFmtId="8" showAll="0"/>
    <pivotField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2" hier="-1"/>
    <pageField fld="0" hier="-1"/>
  </pageFields>
  <dataFields count="1">
    <dataField name="Sum of Amount" fld="4" baseField="0" baseItem="0"/>
  </dataFields>
  <formats count="2">
    <format dxfId="1">
      <pivotArea collapsedLevelsAreSubtotals="1" fieldPosition="0">
        <references count="1">
          <reference field="3" count="0"/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103CA7-7CA6-4F68-BEE1-B4E03B3519E6}" name="Employees" displayName="Employees" ref="A1:H11" totalsRowShown="0" headerRowDxfId="13">
  <autoFilter ref="A1:H11" xr:uid="{3B103CA7-7CA6-4F68-BEE1-B4E03B3519E6}"/>
  <tableColumns count="8">
    <tableColumn id="1" xr3:uid="{F4319126-BA1F-4D23-BFE6-755C2F3C8C00}" name="EmployeeID"/>
    <tableColumn id="2" xr3:uid="{552C6627-2441-419F-A14A-7F6550B1EBEB}" name="EmployeeName"/>
    <tableColumn id="3" xr3:uid="{4B782D6C-EDFD-4588-8C84-EEB80BF7B634}" name="BirthDate" dataDxfId="12"/>
    <tableColumn id="4" xr3:uid="{F346014E-C6E5-4BA5-A3AB-04D5F93B1373}" name="SSN"/>
    <tableColumn id="5" xr3:uid="{6CB1213C-9607-456E-A98A-AD3A142EC9A1}" name="HireDate" dataDxfId="11"/>
    <tableColumn id="6" xr3:uid="{10B69E1A-1A9B-4639-ABB4-0D981956F112}" name="Expenses" dataDxfId="10" dataCellStyle="Comma">
      <calculatedColumnFormula>SUMIFS(Expenses[Amount],Expenses[EmployeeName],Employees!B2)</calculatedColumnFormula>
    </tableColumn>
    <tableColumn id="7" xr3:uid="{666D9C78-AE6F-40E2-BCAA-91E4B8414821}" name="Budget" dataDxfId="9" dataCellStyle="Comma"/>
    <tableColumn id="8" xr3:uid="{AAD4E88A-74B1-4AE9-8605-E3462F7F13BC}" name="Difference" dataDxfId="8">
      <calculatedColumnFormula>Employees[[#This Row],[Budget]]-Employees[[#This Row],[Expenses]]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5FC2F0-4FD1-4DEE-9D95-89D48784B8D8}" name="Expenses" displayName="Expenses" ref="A1:F247" totalsRowShown="0" headerRowDxfId="7" dataDxfId="6">
  <autoFilter ref="A1:F247" xr:uid="{CF5FC2F0-4FD1-4DEE-9D95-89D48784B8D8}"/>
  <tableColumns count="6">
    <tableColumn id="1" xr3:uid="{1A0C6157-5869-4062-B843-3B582196C94E}" name="Date" dataDxfId="5"/>
    <tableColumn id="2" xr3:uid="{42D321B3-472A-4B22-A91A-10E8A577B92E}" name="EmployeeID" dataDxfId="4"/>
    <tableColumn id="3" xr3:uid="{C29A930A-155E-4FF9-B102-458659B743DC}" name="EmployeeName" dataDxfId="3"/>
    <tableColumn id="4" xr3:uid="{A9DF9373-6957-45E3-9643-6DE5DC0C943B}" name="Category"/>
    <tableColumn id="5" xr3:uid="{85B7AA83-A351-4F2D-A50F-37157BA3FD04}" name="Amount" dataDxfId="2"/>
    <tableColumn id="6" xr3:uid="{BA0CFAE1-39BE-4056-9AB9-16794D91E3DA}" name="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9A52-7D25-4A62-B01E-BBB6D42BB969}">
  <dimension ref="A1:H11"/>
  <sheetViews>
    <sheetView tabSelected="1" workbookViewId="0">
      <selection activeCell="E5" sqref="E5"/>
    </sheetView>
  </sheetViews>
  <sheetFormatPr defaultRowHeight="14.4" x14ac:dyDescent="0.3"/>
  <cols>
    <col min="1" max="1" width="13" customWidth="1"/>
    <col min="2" max="2" width="16.21875" customWidth="1"/>
    <col min="3" max="3" width="10.77734375" customWidth="1"/>
    <col min="4" max="4" width="11.33203125" bestFit="1" customWidth="1"/>
    <col min="5" max="5" width="10.5546875" bestFit="1" customWidth="1"/>
    <col min="6" max="6" width="10.5546875" customWidth="1"/>
    <col min="7" max="7" width="9.109375" bestFit="1" customWidth="1"/>
  </cols>
  <sheetData>
    <row r="1" spans="1:8" x14ac:dyDescent="0.3">
      <c r="A1" s="6" t="s">
        <v>55</v>
      </c>
      <c r="B1" s="6" t="s">
        <v>56</v>
      </c>
      <c r="C1" s="13" t="s">
        <v>57</v>
      </c>
      <c r="D1" s="6" t="s">
        <v>58</v>
      </c>
      <c r="E1" s="13" t="s">
        <v>59</v>
      </c>
      <c r="F1" s="6" t="s">
        <v>100</v>
      </c>
      <c r="G1" s="6" t="s">
        <v>101</v>
      </c>
      <c r="H1" s="6" t="s">
        <v>102</v>
      </c>
    </row>
    <row r="2" spans="1:8" x14ac:dyDescent="0.3">
      <c r="A2">
        <v>1</v>
      </c>
      <c r="B2" t="s">
        <v>60</v>
      </c>
      <c r="C2" s="5">
        <v>32505</v>
      </c>
      <c r="D2" t="s">
        <v>61</v>
      </c>
      <c r="E2" s="5">
        <v>44470</v>
      </c>
      <c r="F2" s="12">
        <f>SUMIFS(Expenses[Amount],Expenses[EmployeeName],Employees!B2)</f>
        <v>1585</v>
      </c>
      <c r="G2" s="12">
        <v>5547</v>
      </c>
      <c r="H2" s="11">
        <f>Employees[[#This Row],[Budget]]-Employees[[#This Row],[Expenses]]</f>
        <v>3962</v>
      </c>
    </row>
    <row r="3" spans="1:8" x14ac:dyDescent="0.3">
      <c r="A3">
        <v>2</v>
      </c>
      <c r="B3" t="s">
        <v>62</v>
      </c>
      <c r="C3" s="5">
        <v>18936</v>
      </c>
      <c r="D3" t="s">
        <v>63</v>
      </c>
      <c r="E3" s="5">
        <v>43894</v>
      </c>
      <c r="F3" s="12">
        <f>SUMIFS(Expenses[Amount],Expenses[EmployeeName],Employees!B3)</f>
        <v>5795</v>
      </c>
      <c r="G3" s="12">
        <v>4833</v>
      </c>
      <c r="H3" s="11">
        <f>Employees[[#This Row],[Budget]]-Employees[[#This Row],[Expenses]]</f>
        <v>-962</v>
      </c>
    </row>
    <row r="4" spans="1:8" x14ac:dyDescent="0.3">
      <c r="A4">
        <v>3</v>
      </c>
      <c r="B4" t="s">
        <v>64</v>
      </c>
      <c r="C4" s="5">
        <v>26179</v>
      </c>
      <c r="D4" t="s">
        <v>65</v>
      </c>
      <c r="E4" s="5">
        <v>42521</v>
      </c>
      <c r="F4" s="12">
        <f>SUMIFS(Expenses[Amount],Expenses[EmployeeName],Employees!B4)</f>
        <v>2085</v>
      </c>
      <c r="G4" s="12">
        <v>1899</v>
      </c>
      <c r="H4" s="11">
        <f>Employees[[#This Row],[Budget]]-Employees[[#This Row],[Expenses]]</f>
        <v>-186</v>
      </c>
    </row>
    <row r="5" spans="1:8" x14ac:dyDescent="0.3">
      <c r="A5">
        <v>4</v>
      </c>
      <c r="B5" t="s">
        <v>66</v>
      </c>
      <c r="C5" s="5">
        <v>25714</v>
      </c>
      <c r="D5" t="s">
        <v>67</v>
      </c>
      <c r="E5" s="5">
        <v>41437</v>
      </c>
      <c r="F5" s="12">
        <f>SUMIFS(Expenses[Amount],Expenses[EmployeeName],Employees!B5)</f>
        <v>3445</v>
      </c>
      <c r="G5" s="12">
        <v>5244</v>
      </c>
      <c r="H5" s="11">
        <f>Employees[[#This Row],[Budget]]-Employees[[#This Row],[Expenses]]</f>
        <v>1799</v>
      </c>
    </row>
    <row r="6" spans="1:8" x14ac:dyDescent="0.3">
      <c r="A6">
        <v>5</v>
      </c>
      <c r="B6" t="s">
        <v>68</v>
      </c>
      <c r="C6" s="5">
        <v>23926</v>
      </c>
      <c r="D6" t="s">
        <v>69</v>
      </c>
      <c r="E6" s="5">
        <v>41859</v>
      </c>
      <c r="F6" s="12">
        <f>SUMIFS(Expenses[Amount],Expenses[EmployeeName],Employees!B6)</f>
        <v>3530</v>
      </c>
      <c r="G6" s="12">
        <v>5275</v>
      </c>
      <c r="H6" s="11">
        <f>Employees[[#This Row],[Budget]]-Employees[[#This Row],[Expenses]]</f>
        <v>1745</v>
      </c>
    </row>
    <row r="7" spans="1:8" x14ac:dyDescent="0.3">
      <c r="A7">
        <v>6</v>
      </c>
      <c r="B7" t="s">
        <v>70</v>
      </c>
      <c r="C7" s="5">
        <v>22785</v>
      </c>
      <c r="D7" t="s">
        <v>71</v>
      </c>
      <c r="E7" s="5">
        <v>40232</v>
      </c>
      <c r="F7" s="12">
        <f>SUMIFS(Expenses[Amount],Expenses[EmployeeName],Employees!B7)</f>
        <v>3700</v>
      </c>
      <c r="G7" s="12">
        <v>5354</v>
      </c>
      <c r="H7" s="11">
        <f>Employees[[#This Row],[Budget]]-Employees[[#This Row],[Expenses]]</f>
        <v>1654</v>
      </c>
    </row>
    <row r="8" spans="1:8" x14ac:dyDescent="0.3">
      <c r="A8">
        <v>7</v>
      </c>
      <c r="B8" t="s">
        <v>72</v>
      </c>
      <c r="C8" s="5">
        <v>25791</v>
      </c>
      <c r="D8" t="s">
        <v>73</v>
      </c>
      <c r="E8" s="5">
        <v>43419</v>
      </c>
      <c r="F8" s="12">
        <f>SUMIFS(Expenses[Amount],Expenses[EmployeeName],Employees!B8)</f>
        <v>4915</v>
      </c>
      <c r="G8" s="12">
        <v>3208</v>
      </c>
      <c r="H8" s="11">
        <f>Employees[[#This Row],[Budget]]-Employees[[#This Row],[Expenses]]</f>
        <v>-1707</v>
      </c>
    </row>
    <row r="9" spans="1:8" x14ac:dyDescent="0.3">
      <c r="A9">
        <v>8</v>
      </c>
      <c r="B9" t="s">
        <v>74</v>
      </c>
      <c r="C9" s="5">
        <v>34438</v>
      </c>
      <c r="D9" t="s">
        <v>75</v>
      </c>
      <c r="E9" s="5">
        <v>43242</v>
      </c>
      <c r="F9" s="12">
        <f>SUMIFS(Expenses[Amount],Expenses[EmployeeName],Employees!B9)</f>
        <v>990</v>
      </c>
      <c r="G9" s="12">
        <v>1883</v>
      </c>
      <c r="H9" s="11">
        <f>Employees[[#This Row],[Budget]]-Employees[[#This Row],[Expenses]]</f>
        <v>893</v>
      </c>
    </row>
    <row r="10" spans="1:8" x14ac:dyDescent="0.3">
      <c r="A10">
        <v>9</v>
      </c>
      <c r="B10" t="s">
        <v>76</v>
      </c>
      <c r="C10" s="5">
        <v>34689</v>
      </c>
      <c r="D10" t="s">
        <v>77</v>
      </c>
      <c r="E10" s="5">
        <v>41375</v>
      </c>
      <c r="F10" s="12">
        <f>SUMIFS(Expenses[Amount],Expenses[EmployeeName],Employees!B10)</f>
        <v>4745</v>
      </c>
      <c r="G10" s="12">
        <v>5450</v>
      </c>
      <c r="H10" s="11">
        <f>Employees[[#This Row],[Budget]]-Employees[[#This Row],[Expenses]]</f>
        <v>705</v>
      </c>
    </row>
    <row r="11" spans="1:8" x14ac:dyDescent="0.3">
      <c r="A11">
        <v>10</v>
      </c>
      <c r="B11" t="s">
        <v>78</v>
      </c>
      <c r="C11" s="5">
        <v>21701</v>
      </c>
      <c r="D11" t="s">
        <v>79</v>
      </c>
      <c r="E11" s="5">
        <v>44503</v>
      </c>
      <c r="F11" s="12">
        <f>SUMIFS(Expenses[Amount],Expenses[EmployeeName],Employees!B11)</f>
        <v>3545</v>
      </c>
      <c r="G11" s="12">
        <v>5233</v>
      </c>
      <c r="H11" s="11">
        <f>Employees[[#This Row],[Budget]]-Employees[[#This Row],[Expenses]]</f>
        <v>1688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08EA-4F6F-4F9E-979E-741C6577CE56}">
  <dimension ref="A1:J247"/>
  <sheetViews>
    <sheetView topLeftCell="B221" workbookViewId="0">
      <selection activeCell="I10" sqref="I10"/>
    </sheetView>
  </sheetViews>
  <sheetFormatPr defaultRowHeight="14.4" x14ac:dyDescent="0.3"/>
  <cols>
    <col min="1" max="1" width="10.44140625" bestFit="1" customWidth="1"/>
    <col min="2" max="2" width="13" customWidth="1"/>
    <col min="3" max="3" width="16.21875" customWidth="1"/>
    <col min="4" max="4" width="10.77734375" customWidth="1"/>
    <col min="5" max="5" width="12.33203125" bestFit="1" customWidth="1"/>
    <col min="6" max="6" width="46.44140625" bestFit="1" customWidth="1"/>
    <col min="9" max="9" width="25.6640625" bestFit="1" customWidth="1"/>
  </cols>
  <sheetData>
    <row r="1" spans="1:10" x14ac:dyDescent="0.3">
      <c r="A1" s="1" t="s">
        <v>53</v>
      </c>
      <c r="B1" s="1" t="s">
        <v>55</v>
      </c>
      <c r="C1" s="1" t="s">
        <v>56</v>
      </c>
      <c r="D1" s="1" t="s">
        <v>52</v>
      </c>
      <c r="E1" s="1" t="s">
        <v>51</v>
      </c>
      <c r="F1" s="1" t="s">
        <v>50</v>
      </c>
    </row>
    <row r="2" spans="1:10" x14ac:dyDescent="0.3">
      <c r="A2" s="2">
        <v>44562</v>
      </c>
      <c r="B2" s="4">
        <v>5</v>
      </c>
      <c r="C2" s="2" t="s">
        <v>68</v>
      </c>
      <c r="D2" t="s">
        <v>80</v>
      </c>
      <c r="E2" s="3">
        <v>150</v>
      </c>
      <c r="F2" t="s">
        <v>88</v>
      </c>
    </row>
    <row r="3" spans="1:10" x14ac:dyDescent="0.3">
      <c r="A3" s="2">
        <v>44564</v>
      </c>
      <c r="B3" s="4">
        <v>2</v>
      </c>
      <c r="C3" s="2" t="s">
        <v>62</v>
      </c>
      <c r="D3" t="s">
        <v>81</v>
      </c>
      <c r="E3" s="3">
        <v>30</v>
      </c>
      <c r="F3" t="s">
        <v>8</v>
      </c>
      <c r="I3" s="7" t="s">
        <v>95</v>
      </c>
      <c r="J3">
        <f>COUNT(Expenses[Amount])</f>
        <v>246</v>
      </c>
    </row>
    <row r="4" spans="1:10" x14ac:dyDescent="0.3">
      <c r="A4" s="2">
        <v>44565</v>
      </c>
      <c r="B4" s="4" t="s">
        <v>93</v>
      </c>
      <c r="C4" s="2" t="s">
        <v>93</v>
      </c>
      <c r="D4" t="s">
        <v>82</v>
      </c>
      <c r="E4" s="3">
        <v>2000</v>
      </c>
      <c r="F4" t="s">
        <v>4</v>
      </c>
      <c r="I4" s="8" t="s">
        <v>94</v>
      </c>
      <c r="J4">
        <f>SUMIFS(Expenses[Amount],Expenses[Category],"Meals")</f>
        <v>6175</v>
      </c>
    </row>
    <row r="5" spans="1:10" x14ac:dyDescent="0.3">
      <c r="A5" s="2">
        <v>44566</v>
      </c>
      <c r="B5" s="4">
        <v>2</v>
      </c>
      <c r="C5" s="2" t="s">
        <v>62</v>
      </c>
      <c r="D5" t="s">
        <v>83</v>
      </c>
      <c r="E5" s="3">
        <v>500</v>
      </c>
      <c r="F5" t="s">
        <v>2</v>
      </c>
    </row>
    <row r="6" spans="1:10" x14ac:dyDescent="0.3">
      <c r="A6" s="2">
        <v>44568</v>
      </c>
      <c r="B6" s="4">
        <v>1</v>
      </c>
      <c r="C6" s="2" t="s">
        <v>60</v>
      </c>
      <c r="D6" t="s">
        <v>81</v>
      </c>
      <c r="E6" s="3">
        <v>45</v>
      </c>
      <c r="F6" t="s">
        <v>89</v>
      </c>
    </row>
    <row r="7" spans="1:10" x14ac:dyDescent="0.3">
      <c r="A7" s="2">
        <v>44569</v>
      </c>
      <c r="B7" s="4">
        <v>7</v>
      </c>
      <c r="C7" s="2" t="s">
        <v>72</v>
      </c>
      <c r="D7" t="s">
        <v>80</v>
      </c>
      <c r="E7" s="3">
        <v>80</v>
      </c>
      <c r="F7" t="s">
        <v>40</v>
      </c>
    </row>
    <row r="8" spans="1:10" x14ac:dyDescent="0.3">
      <c r="A8" s="2">
        <v>44571</v>
      </c>
      <c r="B8" s="4" t="s">
        <v>93</v>
      </c>
      <c r="C8" s="2" t="s">
        <v>93</v>
      </c>
      <c r="D8" t="s">
        <v>84</v>
      </c>
      <c r="E8" s="3">
        <v>750</v>
      </c>
      <c r="F8" t="s">
        <v>12</v>
      </c>
    </row>
    <row r="9" spans="1:10" x14ac:dyDescent="0.3">
      <c r="A9" s="2">
        <v>44572</v>
      </c>
      <c r="B9" s="4">
        <v>10</v>
      </c>
      <c r="C9" s="2" t="s">
        <v>78</v>
      </c>
      <c r="D9" t="s">
        <v>81</v>
      </c>
      <c r="E9" s="3">
        <v>25</v>
      </c>
      <c r="F9" t="s">
        <v>8</v>
      </c>
    </row>
    <row r="10" spans="1:10" x14ac:dyDescent="0.3">
      <c r="A10" s="2">
        <v>44573</v>
      </c>
      <c r="B10" s="4">
        <v>3</v>
      </c>
      <c r="C10" s="2" t="s">
        <v>64</v>
      </c>
      <c r="D10" t="s">
        <v>81</v>
      </c>
      <c r="E10" s="3">
        <v>20</v>
      </c>
      <c r="F10" t="s">
        <v>33</v>
      </c>
    </row>
    <row r="11" spans="1:10" x14ac:dyDescent="0.3">
      <c r="A11" s="2">
        <v>44573</v>
      </c>
      <c r="B11" s="4">
        <v>4</v>
      </c>
      <c r="C11" s="2" t="s">
        <v>66</v>
      </c>
      <c r="D11" t="s">
        <v>83</v>
      </c>
      <c r="E11" s="3">
        <v>400</v>
      </c>
      <c r="F11" t="s">
        <v>2</v>
      </c>
    </row>
    <row r="12" spans="1:10" x14ac:dyDescent="0.3">
      <c r="A12" s="2">
        <v>44573</v>
      </c>
      <c r="B12" s="4">
        <v>3</v>
      </c>
      <c r="C12" s="2" t="s">
        <v>64</v>
      </c>
      <c r="D12" t="s">
        <v>83</v>
      </c>
      <c r="E12" s="3">
        <v>750</v>
      </c>
      <c r="F12" t="s">
        <v>15</v>
      </c>
    </row>
    <row r="13" spans="1:10" x14ac:dyDescent="0.3">
      <c r="A13" s="2">
        <v>44574</v>
      </c>
      <c r="B13" s="4" t="s">
        <v>93</v>
      </c>
      <c r="C13" s="2" t="s">
        <v>93</v>
      </c>
      <c r="D13" t="s">
        <v>82</v>
      </c>
      <c r="E13" s="3">
        <v>2000</v>
      </c>
      <c r="F13" t="s">
        <v>4</v>
      </c>
    </row>
    <row r="14" spans="1:10" x14ac:dyDescent="0.3">
      <c r="A14" s="2">
        <v>44574</v>
      </c>
      <c r="B14" s="4">
        <v>3</v>
      </c>
      <c r="C14" s="2" t="s">
        <v>64</v>
      </c>
      <c r="D14" t="s">
        <v>80</v>
      </c>
      <c r="E14" s="3">
        <v>80</v>
      </c>
      <c r="F14" t="s">
        <v>49</v>
      </c>
    </row>
    <row r="15" spans="1:10" x14ac:dyDescent="0.3">
      <c r="A15" s="2">
        <v>44575</v>
      </c>
      <c r="B15" s="4">
        <v>9</v>
      </c>
      <c r="C15" s="2" t="s">
        <v>76</v>
      </c>
      <c r="D15" t="s">
        <v>81</v>
      </c>
      <c r="E15" s="3">
        <v>75</v>
      </c>
      <c r="F15" t="s">
        <v>41</v>
      </c>
    </row>
    <row r="16" spans="1:10" x14ac:dyDescent="0.3">
      <c r="A16" s="2">
        <v>44575</v>
      </c>
      <c r="B16" s="4" t="s">
        <v>93</v>
      </c>
      <c r="C16" s="2" t="s">
        <v>93</v>
      </c>
      <c r="D16" t="s">
        <v>85</v>
      </c>
      <c r="E16" s="3">
        <v>1000</v>
      </c>
      <c r="F16" t="s">
        <v>54</v>
      </c>
    </row>
    <row r="17" spans="1:6" x14ac:dyDescent="0.3">
      <c r="A17" s="2">
        <v>44575</v>
      </c>
      <c r="B17" s="4" t="s">
        <v>93</v>
      </c>
      <c r="C17" s="2" t="s">
        <v>93</v>
      </c>
      <c r="D17" t="s">
        <v>85</v>
      </c>
      <c r="E17" s="3">
        <v>500</v>
      </c>
      <c r="F17" t="s">
        <v>19</v>
      </c>
    </row>
    <row r="18" spans="1:6" x14ac:dyDescent="0.3">
      <c r="A18" s="2">
        <v>44576</v>
      </c>
      <c r="B18" s="4" t="s">
        <v>93</v>
      </c>
      <c r="C18" s="2" t="s">
        <v>93</v>
      </c>
      <c r="D18" t="s">
        <v>86</v>
      </c>
      <c r="E18" s="3">
        <v>200</v>
      </c>
      <c r="F18" t="s">
        <v>24</v>
      </c>
    </row>
    <row r="19" spans="1:6" x14ac:dyDescent="0.3">
      <c r="A19" s="2">
        <v>44576</v>
      </c>
      <c r="B19" s="4" t="s">
        <v>93</v>
      </c>
      <c r="C19" s="2" t="s">
        <v>93</v>
      </c>
      <c r="D19" t="s">
        <v>84</v>
      </c>
      <c r="E19" s="3">
        <v>1200</v>
      </c>
      <c r="F19" t="s">
        <v>90</v>
      </c>
    </row>
    <row r="20" spans="1:6" x14ac:dyDescent="0.3">
      <c r="A20" s="2">
        <v>44577</v>
      </c>
      <c r="B20" s="4">
        <v>8</v>
      </c>
      <c r="C20" s="2" t="s">
        <v>74</v>
      </c>
      <c r="D20" t="s">
        <v>81</v>
      </c>
      <c r="E20" s="3">
        <v>60</v>
      </c>
      <c r="F20" t="s">
        <v>28</v>
      </c>
    </row>
    <row r="21" spans="1:6" x14ac:dyDescent="0.3">
      <c r="A21" s="2">
        <v>44577</v>
      </c>
      <c r="B21" s="4">
        <v>3</v>
      </c>
      <c r="C21" s="2" t="s">
        <v>64</v>
      </c>
      <c r="D21" t="s">
        <v>81</v>
      </c>
      <c r="E21" s="3">
        <v>45</v>
      </c>
      <c r="F21" t="s">
        <v>17</v>
      </c>
    </row>
    <row r="22" spans="1:6" x14ac:dyDescent="0.3">
      <c r="A22" s="2">
        <v>44578</v>
      </c>
      <c r="B22" s="4">
        <v>6</v>
      </c>
      <c r="C22" s="2" t="s">
        <v>70</v>
      </c>
      <c r="D22" t="s">
        <v>83</v>
      </c>
      <c r="E22" s="3">
        <v>200</v>
      </c>
      <c r="F22" t="s">
        <v>9</v>
      </c>
    </row>
    <row r="23" spans="1:6" x14ac:dyDescent="0.3">
      <c r="A23" s="2">
        <v>44579</v>
      </c>
      <c r="B23" s="4">
        <v>3</v>
      </c>
      <c r="C23" s="2" t="s">
        <v>64</v>
      </c>
      <c r="D23" t="s">
        <v>80</v>
      </c>
      <c r="E23" s="3">
        <v>100</v>
      </c>
      <c r="F23" t="s">
        <v>48</v>
      </c>
    </row>
    <row r="24" spans="1:6" x14ac:dyDescent="0.3">
      <c r="A24" s="2">
        <v>44579</v>
      </c>
      <c r="B24" s="4" t="s">
        <v>93</v>
      </c>
      <c r="C24" s="2" t="s">
        <v>93</v>
      </c>
      <c r="D24" t="s">
        <v>85</v>
      </c>
      <c r="E24" s="3">
        <v>2500</v>
      </c>
      <c r="F24" t="s">
        <v>47</v>
      </c>
    </row>
    <row r="25" spans="1:6" x14ac:dyDescent="0.3">
      <c r="A25" s="2">
        <v>44580</v>
      </c>
      <c r="B25" s="4">
        <v>5</v>
      </c>
      <c r="C25" s="2" t="s">
        <v>68</v>
      </c>
      <c r="D25" t="s">
        <v>81</v>
      </c>
      <c r="E25" s="3">
        <v>50</v>
      </c>
      <c r="F25" t="s">
        <v>5</v>
      </c>
    </row>
    <row r="26" spans="1:6" x14ac:dyDescent="0.3">
      <c r="A26" s="2">
        <v>44580</v>
      </c>
      <c r="B26" s="4">
        <v>10</v>
      </c>
      <c r="C26" s="2" t="s">
        <v>78</v>
      </c>
      <c r="D26" t="s">
        <v>80</v>
      </c>
      <c r="E26" s="3">
        <v>150</v>
      </c>
      <c r="F26" t="s">
        <v>0</v>
      </c>
    </row>
    <row r="27" spans="1:6" x14ac:dyDescent="0.3">
      <c r="A27" s="2">
        <v>44580</v>
      </c>
      <c r="B27" s="4">
        <v>10</v>
      </c>
      <c r="C27" s="2" t="s">
        <v>78</v>
      </c>
      <c r="D27" t="s">
        <v>80</v>
      </c>
      <c r="E27" s="3">
        <v>50</v>
      </c>
      <c r="F27" t="s">
        <v>46</v>
      </c>
    </row>
    <row r="28" spans="1:6" x14ac:dyDescent="0.3">
      <c r="A28" s="2">
        <v>44581</v>
      </c>
      <c r="B28" s="4">
        <v>6</v>
      </c>
      <c r="C28" s="2" t="s">
        <v>70</v>
      </c>
      <c r="D28" t="s">
        <v>81</v>
      </c>
      <c r="E28" s="3">
        <v>80</v>
      </c>
      <c r="F28" t="s">
        <v>5</v>
      </c>
    </row>
    <row r="29" spans="1:6" x14ac:dyDescent="0.3">
      <c r="A29" s="2">
        <v>44582</v>
      </c>
      <c r="B29" s="4">
        <v>3</v>
      </c>
      <c r="C29" s="2" t="s">
        <v>64</v>
      </c>
      <c r="D29" t="s">
        <v>81</v>
      </c>
      <c r="E29" s="3">
        <v>40</v>
      </c>
      <c r="F29" t="s">
        <v>31</v>
      </c>
    </row>
    <row r="30" spans="1:6" x14ac:dyDescent="0.3">
      <c r="A30" s="2">
        <v>44582</v>
      </c>
      <c r="B30" s="4" t="s">
        <v>93</v>
      </c>
      <c r="C30" s="2" t="s">
        <v>93</v>
      </c>
      <c r="D30" t="s">
        <v>84</v>
      </c>
      <c r="E30" s="3">
        <v>1000</v>
      </c>
      <c r="F30" t="s">
        <v>45</v>
      </c>
    </row>
    <row r="31" spans="1:6" x14ac:dyDescent="0.3">
      <c r="A31" s="2">
        <v>44582</v>
      </c>
      <c r="B31" s="4">
        <v>4</v>
      </c>
      <c r="C31" s="2" t="s">
        <v>66</v>
      </c>
      <c r="D31" t="s">
        <v>83</v>
      </c>
      <c r="E31" s="3">
        <v>600</v>
      </c>
      <c r="F31" t="s">
        <v>44</v>
      </c>
    </row>
    <row r="32" spans="1:6" x14ac:dyDescent="0.3">
      <c r="A32" s="2">
        <v>44582</v>
      </c>
      <c r="B32" s="4">
        <v>3</v>
      </c>
      <c r="C32" s="2" t="s">
        <v>64</v>
      </c>
      <c r="D32" t="s">
        <v>81</v>
      </c>
      <c r="E32" s="3">
        <v>35</v>
      </c>
      <c r="F32" t="s">
        <v>43</v>
      </c>
    </row>
    <row r="33" spans="1:6" x14ac:dyDescent="0.3">
      <c r="A33" s="2">
        <v>44583</v>
      </c>
      <c r="B33" s="4" t="s">
        <v>93</v>
      </c>
      <c r="C33" s="2" t="s">
        <v>93</v>
      </c>
      <c r="D33" t="s">
        <v>87</v>
      </c>
      <c r="E33" s="3">
        <v>1000</v>
      </c>
      <c r="F33" t="s">
        <v>3</v>
      </c>
    </row>
    <row r="34" spans="1:6" x14ac:dyDescent="0.3">
      <c r="A34" s="2">
        <v>44584</v>
      </c>
      <c r="B34" s="4">
        <v>3</v>
      </c>
      <c r="C34" s="2" t="s">
        <v>64</v>
      </c>
      <c r="D34" t="s">
        <v>81</v>
      </c>
      <c r="E34" s="3">
        <v>90</v>
      </c>
      <c r="F34" t="s">
        <v>39</v>
      </c>
    </row>
    <row r="35" spans="1:6" x14ac:dyDescent="0.3">
      <c r="A35" s="2">
        <v>44585</v>
      </c>
      <c r="B35" s="4" t="s">
        <v>93</v>
      </c>
      <c r="C35" s="2" t="s">
        <v>93</v>
      </c>
      <c r="D35" t="s">
        <v>82</v>
      </c>
      <c r="E35" s="3">
        <v>2000</v>
      </c>
      <c r="F35" t="s">
        <v>4</v>
      </c>
    </row>
    <row r="36" spans="1:6" x14ac:dyDescent="0.3">
      <c r="A36" s="2">
        <v>44586</v>
      </c>
      <c r="B36" s="4">
        <v>9</v>
      </c>
      <c r="C36" s="2" t="s">
        <v>76</v>
      </c>
      <c r="D36" t="s">
        <v>81</v>
      </c>
      <c r="E36" s="3">
        <v>25</v>
      </c>
      <c r="F36" t="s">
        <v>22</v>
      </c>
    </row>
    <row r="37" spans="1:6" x14ac:dyDescent="0.3">
      <c r="A37" s="2">
        <v>44587</v>
      </c>
      <c r="B37" s="4">
        <v>1</v>
      </c>
      <c r="C37" s="2" t="s">
        <v>60</v>
      </c>
      <c r="D37" t="s">
        <v>83</v>
      </c>
      <c r="E37" s="3">
        <v>300</v>
      </c>
      <c r="F37" t="s">
        <v>9</v>
      </c>
    </row>
    <row r="38" spans="1:6" x14ac:dyDescent="0.3">
      <c r="A38" s="2">
        <v>44588</v>
      </c>
      <c r="B38" s="4">
        <v>1</v>
      </c>
      <c r="C38" s="2" t="s">
        <v>60</v>
      </c>
      <c r="D38" t="s">
        <v>81</v>
      </c>
      <c r="E38" s="3">
        <v>70</v>
      </c>
      <c r="F38" t="s">
        <v>38</v>
      </c>
    </row>
    <row r="39" spans="1:6" x14ac:dyDescent="0.3">
      <c r="A39" s="2">
        <v>44589</v>
      </c>
      <c r="B39" s="4">
        <v>3</v>
      </c>
      <c r="C39" s="2" t="s">
        <v>64</v>
      </c>
      <c r="D39" t="s">
        <v>80</v>
      </c>
      <c r="E39" s="3">
        <v>50</v>
      </c>
      <c r="F39" t="s">
        <v>37</v>
      </c>
    </row>
    <row r="40" spans="1:6" x14ac:dyDescent="0.3">
      <c r="A40" s="2">
        <v>44590</v>
      </c>
      <c r="B40" s="4">
        <v>1</v>
      </c>
      <c r="C40" s="2" t="s">
        <v>60</v>
      </c>
      <c r="D40" t="s">
        <v>81</v>
      </c>
      <c r="E40" s="3">
        <v>80</v>
      </c>
      <c r="F40" t="s">
        <v>28</v>
      </c>
    </row>
    <row r="41" spans="1:6" x14ac:dyDescent="0.3">
      <c r="A41" s="2">
        <v>44591</v>
      </c>
      <c r="B41" s="4" t="s">
        <v>93</v>
      </c>
      <c r="C41" s="2" t="s">
        <v>93</v>
      </c>
      <c r="D41" t="s">
        <v>84</v>
      </c>
      <c r="E41" s="3">
        <v>500</v>
      </c>
      <c r="F41" t="s">
        <v>91</v>
      </c>
    </row>
    <row r="42" spans="1:6" x14ac:dyDescent="0.3">
      <c r="A42" s="2">
        <v>44593</v>
      </c>
      <c r="B42" s="4" t="s">
        <v>93</v>
      </c>
      <c r="C42" s="2" t="s">
        <v>93</v>
      </c>
      <c r="D42" t="s">
        <v>82</v>
      </c>
      <c r="E42" s="3">
        <v>2000</v>
      </c>
      <c r="F42" t="s">
        <v>4</v>
      </c>
    </row>
    <row r="43" spans="1:6" x14ac:dyDescent="0.3">
      <c r="A43" s="2">
        <v>44594</v>
      </c>
      <c r="B43" s="4">
        <v>7</v>
      </c>
      <c r="C43" s="2" t="s">
        <v>72</v>
      </c>
      <c r="D43" t="s">
        <v>81</v>
      </c>
      <c r="E43" s="3">
        <v>65</v>
      </c>
      <c r="F43" t="s">
        <v>8</v>
      </c>
    </row>
    <row r="44" spans="1:6" x14ac:dyDescent="0.3">
      <c r="A44" s="2">
        <v>44595</v>
      </c>
      <c r="B44" s="4">
        <v>4</v>
      </c>
      <c r="C44" s="2" t="s">
        <v>66</v>
      </c>
      <c r="D44" t="s">
        <v>83</v>
      </c>
      <c r="E44" s="3">
        <v>500</v>
      </c>
      <c r="F44" t="s">
        <v>2</v>
      </c>
    </row>
    <row r="45" spans="1:6" x14ac:dyDescent="0.3">
      <c r="A45" s="2">
        <v>44596</v>
      </c>
      <c r="B45" s="4">
        <v>10</v>
      </c>
      <c r="C45" s="2" t="s">
        <v>78</v>
      </c>
      <c r="D45" t="s">
        <v>81</v>
      </c>
      <c r="E45" s="3">
        <v>250</v>
      </c>
      <c r="F45" t="s">
        <v>92</v>
      </c>
    </row>
    <row r="46" spans="1:6" x14ac:dyDescent="0.3">
      <c r="A46" s="2">
        <v>44598</v>
      </c>
      <c r="B46" s="4">
        <v>8</v>
      </c>
      <c r="C46" s="2" t="s">
        <v>74</v>
      </c>
      <c r="D46" t="s">
        <v>80</v>
      </c>
      <c r="E46" s="3">
        <v>200</v>
      </c>
      <c r="F46" t="s">
        <v>42</v>
      </c>
    </row>
    <row r="47" spans="1:6" x14ac:dyDescent="0.3">
      <c r="A47" s="2">
        <v>44599</v>
      </c>
      <c r="B47" s="4">
        <v>8</v>
      </c>
      <c r="C47" s="2" t="s">
        <v>74</v>
      </c>
      <c r="D47" t="s">
        <v>81</v>
      </c>
      <c r="E47" s="3">
        <v>40</v>
      </c>
      <c r="F47" t="s">
        <v>8</v>
      </c>
    </row>
    <row r="48" spans="1:6" x14ac:dyDescent="0.3">
      <c r="A48" s="2">
        <v>44601</v>
      </c>
      <c r="B48" s="4" t="s">
        <v>93</v>
      </c>
      <c r="C48" s="2" t="s">
        <v>93</v>
      </c>
      <c r="D48" t="s">
        <v>82</v>
      </c>
      <c r="E48" s="3">
        <v>2000</v>
      </c>
      <c r="F48" t="s">
        <v>4</v>
      </c>
    </row>
    <row r="49" spans="1:6" x14ac:dyDescent="0.3">
      <c r="A49" s="2">
        <v>44602</v>
      </c>
      <c r="B49" s="4">
        <v>10</v>
      </c>
      <c r="C49" s="2" t="s">
        <v>78</v>
      </c>
      <c r="D49" t="s">
        <v>83</v>
      </c>
      <c r="E49" s="3">
        <v>750</v>
      </c>
      <c r="F49" t="s">
        <v>15</v>
      </c>
    </row>
    <row r="50" spans="1:6" x14ac:dyDescent="0.3">
      <c r="A50" s="2">
        <v>44603</v>
      </c>
      <c r="B50" s="4">
        <v>2</v>
      </c>
      <c r="C50" s="2" t="s">
        <v>62</v>
      </c>
      <c r="D50" t="s">
        <v>81</v>
      </c>
      <c r="E50" s="3">
        <v>35</v>
      </c>
      <c r="F50" t="s">
        <v>33</v>
      </c>
    </row>
    <row r="51" spans="1:6" x14ac:dyDescent="0.3">
      <c r="A51" s="2">
        <v>44604</v>
      </c>
      <c r="B51" s="4">
        <v>9</v>
      </c>
      <c r="C51" s="2" t="s">
        <v>76</v>
      </c>
      <c r="D51" t="s">
        <v>80</v>
      </c>
      <c r="E51" s="3">
        <v>100</v>
      </c>
      <c r="F51" t="s">
        <v>14</v>
      </c>
    </row>
    <row r="52" spans="1:6" x14ac:dyDescent="0.3">
      <c r="A52" s="2">
        <v>44606</v>
      </c>
      <c r="B52" s="4">
        <v>5</v>
      </c>
      <c r="C52" s="2" t="s">
        <v>68</v>
      </c>
      <c r="D52" t="s">
        <v>81</v>
      </c>
      <c r="E52" s="3">
        <v>85</v>
      </c>
      <c r="F52" t="s">
        <v>41</v>
      </c>
    </row>
    <row r="53" spans="1:6" x14ac:dyDescent="0.3">
      <c r="A53" s="2">
        <v>44607</v>
      </c>
      <c r="B53" s="4" t="s">
        <v>93</v>
      </c>
      <c r="C53" s="2" t="s">
        <v>93</v>
      </c>
      <c r="D53" t="s">
        <v>86</v>
      </c>
      <c r="E53" s="3">
        <v>200</v>
      </c>
      <c r="F53" t="s">
        <v>24</v>
      </c>
    </row>
    <row r="54" spans="1:6" x14ac:dyDescent="0.3">
      <c r="A54" s="2">
        <v>44608</v>
      </c>
      <c r="B54" s="4">
        <v>1</v>
      </c>
      <c r="C54" s="2" t="s">
        <v>60</v>
      </c>
      <c r="D54" t="s">
        <v>81</v>
      </c>
      <c r="E54" s="3">
        <v>60</v>
      </c>
      <c r="F54" t="s">
        <v>28</v>
      </c>
    </row>
    <row r="55" spans="1:6" x14ac:dyDescent="0.3">
      <c r="A55" s="2">
        <v>44610</v>
      </c>
      <c r="B55" s="4">
        <v>2</v>
      </c>
      <c r="C55" s="2" t="s">
        <v>62</v>
      </c>
      <c r="D55" t="s">
        <v>80</v>
      </c>
      <c r="E55" s="3">
        <v>75</v>
      </c>
      <c r="F55" t="s">
        <v>40</v>
      </c>
    </row>
    <row r="56" spans="1:6" x14ac:dyDescent="0.3">
      <c r="A56" s="2">
        <v>44611</v>
      </c>
      <c r="B56" s="4">
        <v>6</v>
      </c>
      <c r="C56" s="2" t="s">
        <v>70</v>
      </c>
      <c r="D56" t="s">
        <v>81</v>
      </c>
      <c r="E56" s="3">
        <v>50</v>
      </c>
      <c r="F56" t="s">
        <v>5</v>
      </c>
    </row>
    <row r="57" spans="1:6" x14ac:dyDescent="0.3">
      <c r="A57" s="2">
        <v>44612</v>
      </c>
      <c r="B57" s="4">
        <v>9</v>
      </c>
      <c r="C57" s="2" t="s">
        <v>76</v>
      </c>
      <c r="D57" t="s">
        <v>83</v>
      </c>
      <c r="E57" s="3">
        <v>500</v>
      </c>
      <c r="F57" t="s">
        <v>9</v>
      </c>
    </row>
    <row r="58" spans="1:6" x14ac:dyDescent="0.3">
      <c r="A58" s="2">
        <v>44613</v>
      </c>
      <c r="B58" s="4">
        <v>1</v>
      </c>
      <c r="C58" s="2" t="s">
        <v>60</v>
      </c>
      <c r="D58" t="s">
        <v>81</v>
      </c>
      <c r="E58" s="3">
        <v>40</v>
      </c>
      <c r="F58" t="s">
        <v>31</v>
      </c>
    </row>
    <row r="59" spans="1:6" x14ac:dyDescent="0.3">
      <c r="A59" s="2">
        <v>44614</v>
      </c>
      <c r="B59" s="4" t="s">
        <v>93</v>
      </c>
      <c r="C59" s="2" t="s">
        <v>93</v>
      </c>
      <c r="D59" t="s">
        <v>87</v>
      </c>
      <c r="E59" s="3">
        <v>1000</v>
      </c>
      <c r="F59" t="s">
        <v>3</v>
      </c>
    </row>
    <row r="60" spans="1:6" x14ac:dyDescent="0.3">
      <c r="A60" s="2">
        <v>44615</v>
      </c>
      <c r="B60" s="4">
        <v>1</v>
      </c>
      <c r="C60" s="2" t="s">
        <v>60</v>
      </c>
      <c r="D60" t="s">
        <v>81</v>
      </c>
      <c r="E60" s="3">
        <v>95</v>
      </c>
      <c r="F60" t="s">
        <v>39</v>
      </c>
    </row>
    <row r="61" spans="1:6" x14ac:dyDescent="0.3">
      <c r="A61" s="2">
        <v>44616</v>
      </c>
      <c r="B61" s="4" t="s">
        <v>93</v>
      </c>
      <c r="C61" s="2" t="s">
        <v>93</v>
      </c>
      <c r="D61" t="s">
        <v>82</v>
      </c>
      <c r="E61" s="3">
        <v>2000</v>
      </c>
      <c r="F61" t="s">
        <v>4</v>
      </c>
    </row>
    <row r="62" spans="1:6" x14ac:dyDescent="0.3">
      <c r="A62" s="2">
        <v>44617</v>
      </c>
      <c r="B62" s="4">
        <v>8</v>
      </c>
      <c r="C62" s="2" t="s">
        <v>74</v>
      </c>
      <c r="D62" t="s">
        <v>81</v>
      </c>
      <c r="E62" s="3">
        <v>30</v>
      </c>
      <c r="F62" t="s">
        <v>22</v>
      </c>
    </row>
    <row r="63" spans="1:6" x14ac:dyDescent="0.3">
      <c r="A63" s="2">
        <v>44618</v>
      </c>
      <c r="B63" s="4">
        <v>7</v>
      </c>
      <c r="C63" s="2" t="s">
        <v>72</v>
      </c>
      <c r="D63" t="s">
        <v>83</v>
      </c>
      <c r="E63" s="3">
        <v>500</v>
      </c>
      <c r="F63" t="s">
        <v>2</v>
      </c>
    </row>
    <row r="64" spans="1:6" x14ac:dyDescent="0.3">
      <c r="A64" s="2">
        <v>44619</v>
      </c>
      <c r="B64" s="4">
        <v>7</v>
      </c>
      <c r="C64" s="2" t="s">
        <v>72</v>
      </c>
      <c r="D64" t="s">
        <v>81</v>
      </c>
      <c r="E64" s="3">
        <v>70</v>
      </c>
      <c r="F64" t="s">
        <v>38</v>
      </c>
    </row>
    <row r="65" spans="1:6" x14ac:dyDescent="0.3">
      <c r="A65" s="2">
        <v>44620</v>
      </c>
      <c r="B65" s="4">
        <v>2</v>
      </c>
      <c r="C65" s="2" t="s">
        <v>62</v>
      </c>
      <c r="D65" t="s">
        <v>80</v>
      </c>
      <c r="E65" s="3">
        <v>50</v>
      </c>
      <c r="F65" t="s">
        <v>37</v>
      </c>
    </row>
    <row r="66" spans="1:6" x14ac:dyDescent="0.3">
      <c r="A66" s="2">
        <v>44621</v>
      </c>
      <c r="B66" s="4" t="s">
        <v>93</v>
      </c>
      <c r="C66" s="2" t="s">
        <v>93</v>
      </c>
      <c r="D66" t="s">
        <v>82</v>
      </c>
      <c r="E66" s="3">
        <v>2000</v>
      </c>
      <c r="F66" t="s">
        <v>4</v>
      </c>
    </row>
    <row r="67" spans="1:6" x14ac:dyDescent="0.3">
      <c r="A67" s="2">
        <v>44622</v>
      </c>
      <c r="B67" s="4">
        <v>6</v>
      </c>
      <c r="C67" s="2" t="s">
        <v>70</v>
      </c>
      <c r="D67" t="s">
        <v>81</v>
      </c>
      <c r="E67" s="3">
        <v>45</v>
      </c>
      <c r="F67" t="s">
        <v>8</v>
      </c>
    </row>
    <row r="68" spans="1:6" x14ac:dyDescent="0.3">
      <c r="A68" s="2">
        <v>44623</v>
      </c>
      <c r="B68" s="4">
        <v>6</v>
      </c>
      <c r="C68" s="2" t="s">
        <v>70</v>
      </c>
      <c r="D68" t="s">
        <v>83</v>
      </c>
      <c r="E68" s="3">
        <v>500</v>
      </c>
      <c r="F68" t="s">
        <v>2</v>
      </c>
    </row>
    <row r="69" spans="1:6" x14ac:dyDescent="0.3">
      <c r="A69" s="2">
        <v>44624</v>
      </c>
      <c r="B69" s="4">
        <v>5</v>
      </c>
      <c r="C69" s="2" t="s">
        <v>68</v>
      </c>
      <c r="D69" t="s">
        <v>81</v>
      </c>
      <c r="E69" s="3">
        <v>75</v>
      </c>
      <c r="F69" t="s">
        <v>28</v>
      </c>
    </row>
    <row r="70" spans="1:6" x14ac:dyDescent="0.3">
      <c r="A70" s="2">
        <v>44625</v>
      </c>
      <c r="B70" s="4" t="s">
        <v>93</v>
      </c>
      <c r="C70" s="2" t="s">
        <v>93</v>
      </c>
      <c r="D70" t="s">
        <v>84</v>
      </c>
      <c r="E70" s="3">
        <v>750</v>
      </c>
      <c r="F70" t="s">
        <v>12</v>
      </c>
    </row>
    <row r="71" spans="1:6" x14ac:dyDescent="0.3">
      <c r="A71" s="2">
        <v>44626</v>
      </c>
      <c r="B71" s="4">
        <v>7</v>
      </c>
      <c r="C71" s="2" t="s">
        <v>72</v>
      </c>
      <c r="D71" t="s">
        <v>81</v>
      </c>
      <c r="E71" s="3">
        <v>25</v>
      </c>
      <c r="F71" t="s">
        <v>16</v>
      </c>
    </row>
    <row r="72" spans="1:6" x14ac:dyDescent="0.3">
      <c r="A72" s="2">
        <v>44628</v>
      </c>
      <c r="B72" s="4" t="s">
        <v>93</v>
      </c>
      <c r="C72" s="2" t="s">
        <v>93</v>
      </c>
      <c r="D72" t="s">
        <v>82</v>
      </c>
      <c r="E72" s="3">
        <v>2000</v>
      </c>
      <c r="F72" t="s">
        <v>4</v>
      </c>
    </row>
    <row r="73" spans="1:6" x14ac:dyDescent="0.3">
      <c r="A73" s="2">
        <v>44629</v>
      </c>
      <c r="B73" s="4">
        <v>7</v>
      </c>
      <c r="C73" s="2" t="s">
        <v>72</v>
      </c>
      <c r="D73" t="s">
        <v>81</v>
      </c>
      <c r="E73" s="3">
        <v>40</v>
      </c>
      <c r="F73" t="s">
        <v>26</v>
      </c>
    </row>
    <row r="74" spans="1:6" x14ac:dyDescent="0.3">
      <c r="A74" s="2">
        <v>44631</v>
      </c>
      <c r="B74" s="4">
        <v>7</v>
      </c>
      <c r="C74" s="2" t="s">
        <v>72</v>
      </c>
      <c r="D74" t="s">
        <v>81</v>
      </c>
      <c r="E74" s="3">
        <v>55</v>
      </c>
      <c r="F74" t="s">
        <v>5</v>
      </c>
    </row>
    <row r="75" spans="1:6" x14ac:dyDescent="0.3">
      <c r="A75" s="2">
        <v>44632</v>
      </c>
      <c r="B75" s="4">
        <v>6</v>
      </c>
      <c r="C75" s="2" t="s">
        <v>70</v>
      </c>
      <c r="D75" t="s">
        <v>80</v>
      </c>
      <c r="E75" s="3">
        <v>150</v>
      </c>
      <c r="F75" t="s">
        <v>36</v>
      </c>
    </row>
    <row r="76" spans="1:6" x14ac:dyDescent="0.3">
      <c r="A76" s="2">
        <v>44634</v>
      </c>
      <c r="B76" s="4">
        <v>10</v>
      </c>
      <c r="C76" s="2" t="s">
        <v>78</v>
      </c>
      <c r="D76" t="s">
        <v>81</v>
      </c>
      <c r="E76" s="3">
        <v>70</v>
      </c>
      <c r="F76" t="s">
        <v>10</v>
      </c>
    </row>
    <row r="77" spans="1:6" x14ac:dyDescent="0.3">
      <c r="A77" s="2">
        <v>44635</v>
      </c>
      <c r="B77" s="4" t="s">
        <v>93</v>
      </c>
      <c r="C77" s="2" t="s">
        <v>93</v>
      </c>
      <c r="D77" t="s">
        <v>86</v>
      </c>
      <c r="E77" s="3">
        <v>200</v>
      </c>
      <c r="F77" t="s">
        <v>24</v>
      </c>
    </row>
    <row r="78" spans="1:6" x14ac:dyDescent="0.3">
      <c r="A78" s="2">
        <v>44636</v>
      </c>
      <c r="B78" s="4">
        <v>3</v>
      </c>
      <c r="C78" s="2" t="s">
        <v>64</v>
      </c>
      <c r="D78" t="s">
        <v>81</v>
      </c>
      <c r="E78" s="3">
        <v>65</v>
      </c>
      <c r="F78" t="s">
        <v>8</v>
      </c>
    </row>
    <row r="79" spans="1:6" x14ac:dyDescent="0.3">
      <c r="A79" s="2">
        <v>44638</v>
      </c>
      <c r="B79" s="4">
        <v>2</v>
      </c>
      <c r="C79" s="2" t="s">
        <v>62</v>
      </c>
      <c r="D79" t="s">
        <v>80</v>
      </c>
      <c r="E79" s="3">
        <v>100</v>
      </c>
      <c r="F79" t="s">
        <v>35</v>
      </c>
    </row>
    <row r="80" spans="1:6" x14ac:dyDescent="0.3">
      <c r="A80" s="2">
        <v>44639</v>
      </c>
      <c r="B80" s="4">
        <v>1</v>
      </c>
      <c r="C80" s="2" t="s">
        <v>60</v>
      </c>
      <c r="D80" t="s">
        <v>81</v>
      </c>
      <c r="E80" s="3">
        <v>45</v>
      </c>
      <c r="F80" t="s">
        <v>31</v>
      </c>
    </row>
    <row r="81" spans="1:6" x14ac:dyDescent="0.3">
      <c r="A81" s="2">
        <v>44640</v>
      </c>
      <c r="B81" s="4">
        <v>10</v>
      </c>
      <c r="C81" s="2" t="s">
        <v>78</v>
      </c>
      <c r="D81" t="s">
        <v>83</v>
      </c>
      <c r="E81" s="3">
        <v>800</v>
      </c>
      <c r="F81" t="s">
        <v>15</v>
      </c>
    </row>
    <row r="82" spans="1:6" x14ac:dyDescent="0.3">
      <c r="A82" s="2">
        <v>44641</v>
      </c>
      <c r="B82" s="4">
        <v>8</v>
      </c>
      <c r="C82" s="2" t="s">
        <v>74</v>
      </c>
      <c r="D82" t="s">
        <v>81</v>
      </c>
      <c r="E82" s="3">
        <v>35</v>
      </c>
      <c r="F82" t="s">
        <v>16</v>
      </c>
    </row>
    <row r="83" spans="1:6" x14ac:dyDescent="0.3">
      <c r="A83" s="2">
        <v>44642</v>
      </c>
      <c r="B83" s="4" t="s">
        <v>93</v>
      </c>
      <c r="C83" s="2" t="s">
        <v>93</v>
      </c>
      <c r="D83" t="s">
        <v>87</v>
      </c>
      <c r="E83" s="3">
        <v>1000</v>
      </c>
      <c r="F83" t="s">
        <v>3</v>
      </c>
    </row>
    <row r="84" spans="1:6" x14ac:dyDescent="0.3">
      <c r="A84" s="2">
        <v>44644</v>
      </c>
      <c r="B84" s="4" t="s">
        <v>93</v>
      </c>
      <c r="C84" s="2" t="s">
        <v>93</v>
      </c>
      <c r="D84" t="s">
        <v>82</v>
      </c>
      <c r="E84" s="3">
        <v>2000</v>
      </c>
      <c r="F84" t="s">
        <v>4</v>
      </c>
    </row>
    <row r="85" spans="1:6" x14ac:dyDescent="0.3">
      <c r="A85" s="2">
        <v>44645</v>
      </c>
      <c r="B85" s="4">
        <v>7</v>
      </c>
      <c r="C85" s="2" t="s">
        <v>72</v>
      </c>
      <c r="D85" t="s">
        <v>81</v>
      </c>
      <c r="E85" s="3">
        <v>40</v>
      </c>
      <c r="F85" t="s">
        <v>26</v>
      </c>
    </row>
    <row r="86" spans="1:6" x14ac:dyDescent="0.3">
      <c r="A86" s="2">
        <v>44646</v>
      </c>
      <c r="B86" s="4">
        <v>9</v>
      </c>
      <c r="C86" s="2" t="s">
        <v>76</v>
      </c>
      <c r="D86" t="s">
        <v>83</v>
      </c>
      <c r="E86" s="3">
        <v>600</v>
      </c>
      <c r="F86" t="s">
        <v>9</v>
      </c>
    </row>
    <row r="87" spans="1:6" x14ac:dyDescent="0.3">
      <c r="A87" s="2">
        <v>44647</v>
      </c>
      <c r="B87" s="4">
        <v>9</v>
      </c>
      <c r="C87" s="2" t="s">
        <v>76</v>
      </c>
      <c r="D87" t="s">
        <v>81</v>
      </c>
      <c r="E87" s="3">
        <v>75</v>
      </c>
      <c r="F87" t="s">
        <v>28</v>
      </c>
    </row>
    <row r="88" spans="1:6" x14ac:dyDescent="0.3">
      <c r="A88" s="2">
        <v>44648</v>
      </c>
      <c r="B88" s="4">
        <v>4</v>
      </c>
      <c r="C88" s="2" t="s">
        <v>66</v>
      </c>
      <c r="D88" t="s">
        <v>80</v>
      </c>
      <c r="E88" s="3">
        <v>50</v>
      </c>
      <c r="F88" t="s">
        <v>34</v>
      </c>
    </row>
    <row r="89" spans="1:6" x14ac:dyDescent="0.3">
      <c r="A89" s="2">
        <v>44649</v>
      </c>
      <c r="B89" s="4">
        <v>2</v>
      </c>
      <c r="C89" s="2" t="s">
        <v>62</v>
      </c>
      <c r="D89" t="s">
        <v>81</v>
      </c>
      <c r="E89" s="3">
        <v>30</v>
      </c>
      <c r="F89" t="s">
        <v>22</v>
      </c>
    </row>
    <row r="90" spans="1:6" x14ac:dyDescent="0.3">
      <c r="A90" s="2">
        <v>44650</v>
      </c>
      <c r="B90" s="4" t="s">
        <v>93</v>
      </c>
      <c r="C90" s="2" t="s">
        <v>93</v>
      </c>
      <c r="D90" t="s">
        <v>82</v>
      </c>
      <c r="E90" s="3">
        <v>2000</v>
      </c>
      <c r="F90" t="s">
        <v>4</v>
      </c>
    </row>
    <row r="91" spans="1:6" x14ac:dyDescent="0.3">
      <c r="A91" s="2">
        <v>44651</v>
      </c>
      <c r="B91" s="4">
        <v>2</v>
      </c>
      <c r="C91" s="2" t="s">
        <v>62</v>
      </c>
      <c r="D91" t="s">
        <v>81</v>
      </c>
      <c r="E91" s="3">
        <v>60</v>
      </c>
      <c r="F91" t="s">
        <v>5</v>
      </c>
    </row>
    <row r="92" spans="1:6" x14ac:dyDescent="0.3">
      <c r="A92" s="2">
        <v>44652</v>
      </c>
      <c r="B92" s="4">
        <v>9</v>
      </c>
      <c r="C92" s="2" t="s">
        <v>76</v>
      </c>
      <c r="D92" t="s">
        <v>83</v>
      </c>
      <c r="E92" s="3">
        <v>500</v>
      </c>
      <c r="F92" t="s">
        <v>2</v>
      </c>
    </row>
    <row r="93" spans="1:6" x14ac:dyDescent="0.3">
      <c r="A93" s="2">
        <v>44653</v>
      </c>
      <c r="B93" s="4">
        <v>5</v>
      </c>
      <c r="C93" s="2" t="s">
        <v>68</v>
      </c>
      <c r="D93" t="s">
        <v>81</v>
      </c>
      <c r="E93" s="3">
        <v>45</v>
      </c>
      <c r="F93" t="s">
        <v>31</v>
      </c>
    </row>
    <row r="94" spans="1:6" x14ac:dyDescent="0.3">
      <c r="A94" s="2">
        <v>44654</v>
      </c>
      <c r="B94" s="4" t="s">
        <v>93</v>
      </c>
      <c r="C94" s="2" t="s">
        <v>93</v>
      </c>
      <c r="D94" t="s">
        <v>84</v>
      </c>
      <c r="E94" s="3">
        <v>1000</v>
      </c>
      <c r="F94" t="s">
        <v>7</v>
      </c>
    </row>
    <row r="95" spans="1:6" x14ac:dyDescent="0.3">
      <c r="A95" s="2">
        <v>44657</v>
      </c>
      <c r="B95" s="4">
        <v>3</v>
      </c>
      <c r="C95" s="2" t="s">
        <v>64</v>
      </c>
      <c r="D95" t="s">
        <v>81</v>
      </c>
      <c r="E95" s="3">
        <v>50</v>
      </c>
      <c r="F95" t="s">
        <v>33</v>
      </c>
    </row>
    <row r="96" spans="1:6" x14ac:dyDescent="0.3">
      <c r="A96" s="2">
        <v>44659</v>
      </c>
      <c r="B96" s="4" t="s">
        <v>93</v>
      </c>
      <c r="C96" s="2" t="s">
        <v>93</v>
      </c>
      <c r="D96" t="s">
        <v>82</v>
      </c>
      <c r="E96" s="3">
        <v>2000</v>
      </c>
      <c r="F96" t="s">
        <v>4</v>
      </c>
    </row>
    <row r="97" spans="1:6" x14ac:dyDescent="0.3">
      <c r="A97" s="2">
        <v>44660</v>
      </c>
      <c r="B97" s="4">
        <v>9</v>
      </c>
      <c r="C97" s="2" t="s">
        <v>76</v>
      </c>
      <c r="D97" t="s">
        <v>81</v>
      </c>
      <c r="E97" s="3">
        <v>55</v>
      </c>
      <c r="F97" t="s">
        <v>5</v>
      </c>
    </row>
    <row r="98" spans="1:6" x14ac:dyDescent="0.3">
      <c r="A98" s="2">
        <v>44661</v>
      </c>
      <c r="B98" s="4">
        <v>2</v>
      </c>
      <c r="C98" s="2" t="s">
        <v>62</v>
      </c>
      <c r="D98" t="s">
        <v>83</v>
      </c>
      <c r="E98" s="3">
        <v>500</v>
      </c>
      <c r="F98" t="s">
        <v>9</v>
      </c>
    </row>
    <row r="99" spans="1:6" x14ac:dyDescent="0.3">
      <c r="A99" s="2">
        <v>44663</v>
      </c>
      <c r="B99" s="4">
        <v>9</v>
      </c>
      <c r="C99" s="2" t="s">
        <v>76</v>
      </c>
      <c r="D99" t="s">
        <v>80</v>
      </c>
      <c r="E99" s="3">
        <v>100</v>
      </c>
      <c r="F99" t="s">
        <v>32</v>
      </c>
    </row>
    <row r="100" spans="1:6" x14ac:dyDescent="0.3">
      <c r="A100" s="2">
        <v>44664</v>
      </c>
      <c r="B100" s="4">
        <v>3</v>
      </c>
      <c r="C100" s="2" t="s">
        <v>64</v>
      </c>
      <c r="D100" t="s">
        <v>81</v>
      </c>
      <c r="E100" s="3">
        <v>75</v>
      </c>
      <c r="F100" t="s">
        <v>28</v>
      </c>
    </row>
    <row r="101" spans="1:6" x14ac:dyDescent="0.3">
      <c r="A101" s="2">
        <v>44665</v>
      </c>
      <c r="B101" s="4">
        <v>2</v>
      </c>
      <c r="C101" s="2" t="s">
        <v>62</v>
      </c>
      <c r="D101" t="s">
        <v>83</v>
      </c>
      <c r="E101" s="3">
        <v>900</v>
      </c>
      <c r="F101" t="s">
        <v>15</v>
      </c>
    </row>
    <row r="102" spans="1:6" x14ac:dyDescent="0.3">
      <c r="A102" s="2">
        <v>44666</v>
      </c>
      <c r="B102" s="4">
        <v>2</v>
      </c>
      <c r="C102" s="2" t="s">
        <v>62</v>
      </c>
      <c r="D102" t="s">
        <v>81</v>
      </c>
      <c r="E102" s="3">
        <v>50</v>
      </c>
      <c r="F102" t="s">
        <v>31</v>
      </c>
    </row>
    <row r="103" spans="1:6" x14ac:dyDescent="0.3">
      <c r="A103" s="2">
        <v>44667</v>
      </c>
      <c r="B103" s="4" t="s">
        <v>93</v>
      </c>
      <c r="C103" s="2" t="s">
        <v>93</v>
      </c>
      <c r="D103" t="s">
        <v>86</v>
      </c>
      <c r="E103" s="3">
        <v>200</v>
      </c>
      <c r="F103" t="s">
        <v>24</v>
      </c>
    </row>
    <row r="104" spans="1:6" x14ac:dyDescent="0.3">
      <c r="A104" s="2">
        <v>44668</v>
      </c>
      <c r="B104" s="4">
        <v>2</v>
      </c>
      <c r="C104" s="2" t="s">
        <v>62</v>
      </c>
      <c r="D104" t="s">
        <v>81</v>
      </c>
      <c r="E104" s="3">
        <v>65</v>
      </c>
      <c r="F104" t="s">
        <v>8</v>
      </c>
    </row>
    <row r="105" spans="1:6" x14ac:dyDescent="0.3">
      <c r="A105" s="2">
        <v>44669</v>
      </c>
      <c r="B105" s="4">
        <v>4</v>
      </c>
      <c r="C105" s="2" t="s">
        <v>66</v>
      </c>
      <c r="D105" t="s">
        <v>80</v>
      </c>
      <c r="E105" s="3">
        <v>150</v>
      </c>
      <c r="F105" t="s">
        <v>30</v>
      </c>
    </row>
    <row r="106" spans="1:6" x14ac:dyDescent="0.3">
      <c r="A106" s="2">
        <v>44671</v>
      </c>
      <c r="B106" s="4" t="s">
        <v>93</v>
      </c>
      <c r="C106" s="2" t="s">
        <v>93</v>
      </c>
      <c r="D106" t="s">
        <v>87</v>
      </c>
      <c r="E106" s="3">
        <v>1000</v>
      </c>
      <c r="F106" t="s">
        <v>3</v>
      </c>
    </row>
    <row r="107" spans="1:6" x14ac:dyDescent="0.3">
      <c r="A107" s="2">
        <v>44672</v>
      </c>
      <c r="B107" s="4">
        <v>3</v>
      </c>
      <c r="C107" s="2" t="s">
        <v>64</v>
      </c>
      <c r="D107" t="s">
        <v>81</v>
      </c>
      <c r="E107" s="3">
        <v>45</v>
      </c>
      <c r="F107" t="s">
        <v>26</v>
      </c>
    </row>
    <row r="108" spans="1:6" x14ac:dyDescent="0.3">
      <c r="A108" s="2">
        <v>44673</v>
      </c>
      <c r="B108" s="4" t="s">
        <v>93</v>
      </c>
      <c r="C108" s="2" t="s">
        <v>93</v>
      </c>
      <c r="D108" t="s">
        <v>82</v>
      </c>
      <c r="E108" s="3">
        <v>2000</v>
      </c>
      <c r="F108" t="s">
        <v>4</v>
      </c>
    </row>
    <row r="109" spans="1:6" x14ac:dyDescent="0.3">
      <c r="A109" s="2">
        <v>44674</v>
      </c>
      <c r="B109" s="4">
        <v>6</v>
      </c>
      <c r="C109" s="2" t="s">
        <v>70</v>
      </c>
      <c r="D109" t="s">
        <v>81</v>
      </c>
      <c r="E109" s="3">
        <v>70</v>
      </c>
      <c r="F109" t="s">
        <v>10</v>
      </c>
    </row>
    <row r="110" spans="1:6" x14ac:dyDescent="0.3">
      <c r="A110" s="2">
        <v>44675</v>
      </c>
      <c r="B110" s="4">
        <v>7</v>
      </c>
      <c r="C110" s="2" t="s">
        <v>72</v>
      </c>
      <c r="D110" t="s">
        <v>83</v>
      </c>
      <c r="E110" s="3">
        <v>700</v>
      </c>
      <c r="F110" t="s">
        <v>2</v>
      </c>
    </row>
    <row r="111" spans="1:6" x14ac:dyDescent="0.3">
      <c r="A111" s="2">
        <v>44676</v>
      </c>
      <c r="B111" s="4">
        <v>9</v>
      </c>
      <c r="C111" s="2" t="s">
        <v>76</v>
      </c>
      <c r="D111" t="s">
        <v>81</v>
      </c>
      <c r="E111" s="3">
        <v>40</v>
      </c>
      <c r="F111" t="s">
        <v>22</v>
      </c>
    </row>
    <row r="112" spans="1:6" x14ac:dyDescent="0.3">
      <c r="A112" s="2">
        <v>44679</v>
      </c>
      <c r="B112" s="4" t="s">
        <v>93</v>
      </c>
      <c r="C112" s="2" t="s">
        <v>93</v>
      </c>
      <c r="D112" t="s">
        <v>84</v>
      </c>
      <c r="E112" s="3">
        <v>1500</v>
      </c>
      <c r="F112" t="s">
        <v>12</v>
      </c>
    </row>
    <row r="113" spans="1:6" x14ac:dyDescent="0.3">
      <c r="A113" s="2">
        <v>44680</v>
      </c>
      <c r="B113" s="4">
        <v>8</v>
      </c>
      <c r="C113" s="2" t="s">
        <v>74</v>
      </c>
      <c r="D113" t="s">
        <v>81</v>
      </c>
      <c r="E113" s="3">
        <v>35</v>
      </c>
      <c r="F113" t="s">
        <v>16</v>
      </c>
    </row>
    <row r="114" spans="1:6" x14ac:dyDescent="0.3">
      <c r="A114" s="2">
        <v>44681</v>
      </c>
      <c r="B114" s="4" t="s">
        <v>93</v>
      </c>
      <c r="C114" s="2" t="s">
        <v>93</v>
      </c>
      <c r="D114" t="s">
        <v>82</v>
      </c>
      <c r="E114" s="3">
        <v>2000</v>
      </c>
      <c r="F114" t="s">
        <v>4</v>
      </c>
    </row>
    <row r="115" spans="1:6" x14ac:dyDescent="0.3">
      <c r="A115" s="2">
        <v>44682</v>
      </c>
      <c r="B115" s="4">
        <v>1</v>
      </c>
      <c r="C115" s="2" t="s">
        <v>60</v>
      </c>
      <c r="D115" t="s">
        <v>81</v>
      </c>
      <c r="E115" s="3">
        <v>55</v>
      </c>
      <c r="F115" t="s">
        <v>8</v>
      </c>
    </row>
    <row r="116" spans="1:6" x14ac:dyDescent="0.3">
      <c r="A116" s="2">
        <v>44683</v>
      </c>
      <c r="B116" s="4">
        <v>10</v>
      </c>
      <c r="C116" s="2" t="s">
        <v>78</v>
      </c>
      <c r="D116" t="s">
        <v>80</v>
      </c>
      <c r="E116" s="3">
        <v>75</v>
      </c>
      <c r="F116" t="s">
        <v>29</v>
      </c>
    </row>
    <row r="117" spans="1:6" x14ac:dyDescent="0.3">
      <c r="A117" s="2">
        <v>44684</v>
      </c>
      <c r="B117" s="4">
        <v>8</v>
      </c>
      <c r="C117" s="2" t="s">
        <v>74</v>
      </c>
      <c r="D117" t="s">
        <v>81</v>
      </c>
      <c r="E117" s="3">
        <v>40</v>
      </c>
      <c r="F117" t="s">
        <v>13</v>
      </c>
    </row>
    <row r="118" spans="1:6" x14ac:dyDescent="0.3">
      <c r="A118" s="2">
        <v>44685</v>
      </c>
      <c r="B118" s="4">
        <v>9</v>
      </c>
      <c r="C118" s="2" t="s">
        <v>76</v>
      </c>
      <c r="D118" t="s">
        <v>83</v>
      </c>
      <c r="E118" s="3">
        <v>800</v>
      </c>
      <c r="F118" t="s">
        <v>9</v>
      </c>
    </row>
    <row r="119" spans="1:6" x14ac:dyDescent="0.3">
      <c r="A119" s="2">
        <v>44686</v>
      </c>
      <c r="B119" s="4">
        <v>1</v>
      </c>
      <c r="C119" s="2" t="s">
        <v>60</v>
      </c>
      <c r="D119" t="s">
        <v>81</v>
      </c>
      <c r="E119" s="3">
        <v>70</v>
      </c>
      <c r="F119" t="s">
        <v>28</v>
      </c>
    </row>
    <row r="120" spans="1:6" x14ac:dyDescent="0.3">
      <c r="A120" s="2">
        <v>44687</v>
      </c>
      <c r="B120" s="4">
        <v>6</v>
      </c>
      <c r="C120" s="2" t="s">
        <v>70</v>
      </c>
      <c r="D120" t="s">
        <v>80</v>
      </c>
      <c r="E120" s="3">
        <v>100</v>
      </c>
      <c r="F120" t="s">
        <v>27</v>
      </c>
    </row>
    <row r="121" spans="1:6" x14ac:dyDescent="0.3">
      <c r="A121" s="2">
        <v>44688</v>
      </c>
      <c r="B121" s="4">
        <v>5</v>
      </c>
      <c r="C121" s="2" t="s">
        <v>68</v>
      </c>
      <c r="D121" t="s">
        <v>81</v>
      </c>
      <c r="E121" s="3">
        <v>45</v>
      </c>
      <c r="F121" t="s">
        <v>26</v>
      </c>
    </row>
    <row r="122" spans="1:6" x14ac:dyDescent="0.3">
      <c r="A122" s="2">
        <v>44689</v>
      </c>
      <c r="B122" s="4" t="s">
        <v>93</v>
      </c>
      <c r="C122" s="2" t="s">
        <v>93</v>
      </c>
      <c r="D122" t="s">
        <v>82</v>
      </c>
      <c r="E122" s="3">
        <v>2000</v>
      </c>
      <c r="F122" t="s">
        <v>4</v>
      </c>
    </row>
    <row r="123" spans="1:6" x14ac:dyDescent="0.3">
      <c r="A123" s="2">
        <v>44690</v>
      </c>
      <c r="B123" s="4">
        <v>10</v>
      </c>
      <c r="C123" s="2" t="s">
        <v>78</v>
      </c>
      <c r="D123" t="s">
        <v>81</v>
      </c>
      <c r="E123" s="3">
        <v>65</v>
      </c>
      <c r="F123" t="s">
        <v>5</v>
      </c>
    </row>
    <row r="124" spans="1:6" x14ac:dyDescent="0.3">
      <c r="A124" s="2">
        <v>44692</v>
      </c>
      <c r="B124" s="4">
        <v>4</v>
      </c>
      <c r="C124" s="2" t="s">
        <v>66</v>
      </c>
      <c r="D124" t="s">
        <v>81</v>
      </c>
      <c r="E124" s="3">
        <v>40</v>
      </c>
      <c r="F124" t="s">
        <v>22</v>
      </c>
    </row>
    <row r="125" spans="1:6" x14ac:dyDescent="0.3">
      <c r="A125" s="2">
        <v>44693</v>
      </c>
      <c r="B125" s="4">
        <v>7</v>
      </c>
      <c r="C125" s="2" t="s">
        <v>72</v>
      </c>
      <c r="D125" t="s">
        <v>80</v>
      </c>
      <c r="E125" s="3">
        <v>150</v>
      </c>
      <c r="F125" t="s">
        <v>25</v>
      </c>
    </row>
    <row r="126" spans="1:6" x14ac:dyDescent="0.3">
      <c r="A126" s="2">
        <v>44694</v>
      </c>
      <c r="B126" s="4">
        <v>2</v>
      </c>
      <c r="C126" s="2" t="s">
        <v>62</v>
      </c>
      <c r="D126" t="s">
        <v>83</v>
      </c>
      <c r="E126" s="3">
        <v>700</v>
      </c>
      <c r="F126" t="s">
        <v>15</v>
      </c>
    </row>
    <row r="127" spans="1:6" x14ac:dyDescent="0.3">
      <c r="A127" s="2">
        <v>44695</v>
      </c>
      <c r="B127" s="4">
        <v>2</v>
      </c>
      <c r="C127" s="2" t="s">
        <v>62</v>
      </c>
      <c r="D127" t="s">
        <v>81</v>
      </c>
      <c r="E127" s="3">
        <v>55</v>
      </c>
      <c r="F127" t="s">
        <v>8</v>
      </c>
    </row>
    <row r="128" spans="1:6" x14ac:dyDescent="0.3">
      <c r="A128" s="2">
        <v>44696</v>
      </c>
      <c r="B128" s="4" t="s">
        <v>93</v>
      </c>
      <c r="C128" s="2" t="s">
        <v>93</v>
      </c>
      <c r="D128" t="s">
        <v>86</v>
      </c>
      <c r="E128" s="3">
        <v>200</v>
      </c>
      <c r="F128" t="s">
        <v>24</v>
      </c>
    </row>
    <row r="129" spans="1:6" x14ac:dyDescent="0.3">
      <c r="A129" s="2">
        <v>44697</v>
      </c>
      <c r="B129" s="4">
        <v>3</v>
      </c>
      <c r="C129" s="2" t="s">
        <v>64</v>
      </c>
      <c r="D129" t="s">
        <v>81</v>
      </c>
      <c r="E129" s="3">
        <v>65</v>
      </c>
      <c r="F129" t="s">
        <v>5</v>
      </c>
    </row>
    <row r="130" spans="1:6" x14ac:dyDescent="0.3">
      <c r="A130" s="2">
        <v>44698</v>
      </c>
      <c r="B130" s="4">
        <v>7</v>
      </c>
      <c r="C130" s="2" t="s">
        <v>72</v>
      </c>
      <c r="D130" t="s">
        <v>80</v>
      </c>
      <c r="E130" s="3">
        <v>75</v>
      </c>
      <c r="F130" t="s">
        <v>18</v>
      </c>
    </row>
    <row r="131" spans="1:6" x14ac:dyDescent="0.3">
      <c r="A131" s="2">
        <v>44699</v>
      </c>
      <c r="B131" s="4">
        <v>6</v>
      </c>
      <c r="C131" s="2" t="s">
        <v>70</v>
      </c>
      <c r="D131" t="s">
        <v>81</v>
      </c>
      <c r="E131" s="3">
        <v>70</v>
      </c>
      <c r="F131" t="s">
        <v>10</v>
      </c>
    </row>
    <row r="132" spans="1:6" x14ac:dyDescent="0.3">
      <c r="A132" s="2">
        <v>44700</v>
      </c>
      <c r="B132" s="4" t="s">
        <v>93</v>
      </c>
      <c r="C132" s="2" t="s">
        <v>93</v>
      </c>
      <c r="D132" t="s">
        <v>82</v>
      </c>
      <c r="E132" s="3">
        <v>2000</v>
      </c>
      <c r="F132" t="s">
        <v>4</v>
      </c>
    </row>
    <row r="133" spans="1:6" x14ac:dyDescent="0.3">
      <c r="A133" s="2">
        <v>44701</v>
      </c>
      <c r="B133" s="4">
        <v>7</v>
      </c>
      <c r="C133" s="2" t="s">
        <v>72</v>
      </c>
      <c r="D133" t="s">
        <v>81</v>
      </c>
      <c r="E133" s="3">
        <v>50</v>
      </c>
      <c r="F133" t="s">
        <v>13</v>
      </c>
    </row>
    <row r="134" spans="1:6" x14ac:dyDescent="0.3">
      <c r="A134" s="2">
        <v>44702</v>
      </c>
      <c r="B134" s="4" t="s">
        <v>93</v>
      </c>
      <c r="C134" s="2" t="s">
        <v>93</v>
      </c>
      <c r="D134" t="s">
        <v>84</v>
      </c>
      <c r="E134" s="3">
        <v>2000</v>
      </c>
      <c r="F134" t="s">
        <v>7</v>
      </c>
    </row>
    <row r="135" spans="1:6" x14ac:dyDescent="0.3">
      <c r="A135" s="2">
        <v>44703</v>
      </c>
      <c r="B135" s="4">
        <v>10</v>
      </c>
      <c r="C135" s="2" t="s">
        <v>78</v>
      </c>
      <c r="D135" t="s">
        <v>81</v>
      </c>
      <c r="E135" s="3">
        <v>45</v>
      </c>
      <c r="F135" t="s">
        <v>21</v>
      </c>
    </row>
    <row r="136" spans="1:6" x14ac:dyDescent="0.3">
      <c r="A136" s="2">
        <v>44704</v>
      </c>
      <c r="B136" s="4">
        <v>5</v>
      </c>
      <c r="C136" s="2" t="s">
        <v>68</v>
      </c>
      <c r="D136" t="s">
        <v>83</v>
      </c>
      <c r="E136" s="3">
        <v>900</v>
      </c>
      <c r="F136" t="s">
        <v>2</v>
      </c>
    </row>
    <row r="137" spans="1:6" x14ac:dyDescent="0.3">
      <c r="A137" s="2">
        <v>44705</v>
      </c>
      <c r="B137" s="4">
        <v>10</v>
      </c>
      <c r="C137" s="2" t="s">
        <v>78</v>
      </c>
      <c r="D137" t="s">
        <v>81</v>
      </c>
      <c r="E137" s="3">
        <v>60</v>
      </c>
      <c r="F137" t="s">
        <v>8</v>
      </c>
    </row>
    <row r="138" spans="1:6" x14ac:dyDescent="0.3">
      <c r="A138" s="2">
        <v>44706</v>
      </c>
      <c r="B138" s="4">
        <v>4</v>
      </c>
      <c r="C138" s="2" t="s">
        <v>66</v>
      </c>
      <c r="D138" t="s">
        <v>80</v>
      </c>
      <c r="E138" s="3">
        <v>200</v>
      </c>
      <c r="F138" t="s">
        <v>20</v>
      </c>
    </row>
    <row r="139" spans="1:6" x14ac:dyDescent="0.3">
      <c r="A139" s="2">
        <v>44707</v>
      </c>
      <c r="B139" s="4">
        <v>1</v>
      </c>
      <c r="C139" s="2" t="s">
        <v>60</v>
      </c>
      <c r="D139" t="s">
        <v>81</v>
      </c>
      <c r="E139" s="3">
        <v>70</v>
      </c>
      <c r="F139" t="s">
        <v>17</v>
      </c>
    </row>
    <row r="140" spans="1:6" x14ac:dyDescent="0.3">
      <c r="A140" s="2">
        <v>44708</v>
      </c>
      <c r="B140" s="4" t="s">
        <v>93</v>
      </c>
      <c r="C140" s="2" t="s">
        <v>93</v>
      </c>
      <c r="D140" t="s">
        <v>87</v>
      </c>
      <c r="E140" s="3">
        <v>1000</v>
      </c>
      <c r="F140" t="s">
        <v>3</v>
      </c>
    </row>
    <row r="141" spans="1:6" x14ac:dyDescent="0.3">
      <c r="A141" s="2">
        <v>44709</v>
      </c>
      <c r="B141" s="4">
        <v>6</v>
      </c>
      <c r="C141" s="2" t="s">
        <v>70</v>
      </c>
      <c r="D141" t="s">
        <v>81</v>
      </c>
      <c r="E141" s="3">
        <v>35</v>
      </c>
      <c r="F141" t="s">
        <v>16</v>
      </c>
    </row>
    <row r="142" spans="1:6" x14ac:dyDescent="0.3">
      <c r="A142" s="2">
        <v>44710</v>
      </c>
      <c r="B142" s="4" t="s">
        <v>93</v>
      </c>
      <c r="C142" s="2" t="s">
        <v>93</v>
      </c>
      <c r="D142" t="s">
        <v>82</v>
      </c>
      <c r="E142" s="3">
        <v>2000</v>
      </c>
      <c r="F142" t="s">
        <v>4</v>
      </c>
    </row>
    <row r="143" spans="1:6" x14ac:dyDescent="0.3">
      <c r="A143" s="2">
        <v>44711</v>
      </c>
      <c r="B143" s="4">
        <v>4</v>
      </c>
      <c r="C143" s="2" t="s">
        <v>66</v>
      </c>
      <c r="D143" t="s">
        <v>81</v>
      </c>
      <c r="E143" s="3">
        <v>55</v>
      </c>
      <c r="F143" t="s">
        <v>8</v>
      </c>
    </row>
    <row r="144" spans="1:6" x14ac:dyDescent="0.3">
      <c r="A144" s="2">
        <v>44712</v>
      </c>
      <c r="B144" s="4">
        <v>10</v>
      </c>
      <c r="C144" s="2" t="s">
        <v>78</v>
      </c>
      <c r="D144" t="s">
        <v>80</v>
      </c>
      <c r="E144" s="3">
        <v>150</v>
      </c>
      <c r="F144" t="s">
        <v>0</v>
      </c>
    </row>
    <row r="145" spans="1:6" x14ac:dyDescent="0.3">
      <c r="A145" s="2">
        <v>44713</v>
      </c>
      <c r="B145" s="4">
        <v>8</v>
      </c>
      <c r="C145" s="2" t="s">
        <v>74</v>
      </c>
      <c r="D145" t="s">
        <v>81</v>
      </c>
      <c r="E145" s="3">
        <v>40</v>
      </c>
      <c r="F145" t="s">
        <v>22</v>
      </c>
    </row>
    <row r="146" spans="1:6" x14ac:dyDescent="0.3">
      <c r="A146" s="2">
        <v>44714</v>
      </c>
      <c r="B146" s="4">
        <v>2</v>
      </c>
      <c r="C146" s="2" t="s">
        <v>62</v>
      </c>
      <c r="D146" t="s">
        <v>83</v>
      </c>
      <c r="E146" s="3">
        <v>500</v>
      </c>
      <c r="F146" t="s">
        <v>9</v>
      </c>
    </row>
    <row r="147" spans="1:6" x14ac:dyDescent="0.3">
      <c r="A147" s="2">
        <v>44715</v>
      </c>
      <c r="B147" s="4">
        <v>9</v>
      </c>
      <c r="C147" s="2" t="s">
        <v>76</v>
      </c>
      <c r="D147" t="s">
        <v>81</v>
      </c>
      <c r="E147" s="3">
        <v>65</v>
      </c>
      <c r="F147" t="s">
        <v>5</v>
      </c>
    </row>
    <row r="148" spans="1:6" x14ac:dyDescent="0.3">
      <c r="A148" s="2">
        <v>44716</v>
      </c>
      <c r="B148" s="4">
        <v>5</v>
      </c>
      <c r="C148" s="2" t="s">
        <v>68</v>
      </c>
      <c r="D148" t="s">
        <v>80</v>
      </c>
      <c r="E148" s="3">
        <v>100</v>
      </c>
      <c r="F148" t="s">
        <v>23</v>
      </c>
    </row>
    <row r="149" spans="1:6" x14ac:dyDescent="0.3">
      <c r="A149" s="2">
        <v>44717</v>
      </c>
      <c r="B149" s="4">
        <v>4</v>
      </c>
      <c r="C149" s="2" t="s">
        <v>66</v>
      </c>
      <c r="D149" t="s">
        <v>81</v>
      </c>
      <c r="E149" s="3">
        <v>50</v>
      </c>
      <c r="F149" t="s">
        <v>13</v>
      </c>
    </row>
    <row r="150" spans="1:6" x14ac:dyDescent="0.3">
      <c r="A150" s="2">
        <v>44718</v>
      </c>
      <c r="B150" s="4" t="s">
        <v>93</v>
      </c>
      <c r="C150" s="2" t="s">
        <v>93</v>
      </c>
      <c r="D150" t="s">
        <v>82</v>
      </c>
      <c r="E150" s="3">
        <v>2000</v>
      </c>
      <c r="F150" t="s">
        <v>4</v>
      </c>
    </row>
    <row r="151" spans="1:6" x14ac:dyDescent="0.3">
      <c r="A151" s="2">
        <v>44719</v>
      </c>
      <c r="B151" s="4">
        <v>8</v>
      </c>
      <c r="C151" s="2" t="s">
        <v>74</v>
      </c>
      <c r="D151" t="s">
        <v>81</v>
      </c>
      <c r="E151" s="3">
        <v>55</v>
      </c>
      <c r="F151" t="s">
        <v>8</v>
      </c>
    </row>
    <row r="152" spans="1:6" x14ac:dyDescent="0.3">
      <c r="A152" s="2">
        <v>44721</v>
      </c>
      <c r="B152" s="4">
        <v>8</v>
      </c>
      <c r="C152" s="2" t="s">
        <v>74</v>
      </c>
      <c r="D152" t="s">
        <v>81</v>
      </c>
      <c r="E152" s="3">
        <v>70</v>
      </c>
      <c r="F152" t="s">
        <v>10</v>
      </c>
    </row>
    <row r="153" spans="1:6" x14ac:dyDescent="0.3">
      <c r="A153" s="2">
        <v>44722</v>
      </c>
      <c r="B153" s="4">
        <v>5</v>
      </c>
      <c r="C153" s="2" t="s">
        <v>68</v>
      </c>
      <c r="D153" t="s">
        <v>80</v>
      </c>
      <c r="E153" s="3">
        <v>75</v>
      </c>
      <c r="F153" t="s">
        <v>20</v>
      </c>
    </row>
    <row r="154" spans="1:6" x14ac:dyDescent="0.3">
      <c r="A154" s="2">
        <v>44723</v>
      </c>
      <c r="B154" s="4">
        <v>7</v>
      </c>
      <c r="C154" s="2" t="s">
        <v>72</v>
      </c>
      <c r="D154" t="s">
        <v>81</v>
      </c>
      <c r="E154" s="3">
        <v>55</v>
      </c>
      <c r="F154" t="s">
        <v>8</v>
      </c>
    </row>
    <row r="155" spans="1:6" x14ac:dyDescent="0.3">
      <c r="A155" s="2">
        <v>44724</v>
      </c>
      <c r="B155" s="4">
        <v>6</v>
      </c>
      <c r="C155" s="2" t="s">
        <v>70</v>
      </c>
      <c r="D155" t="s">
        <v>83</v>
      </c>
      <c r="E155" s="3">
        <v>1200</v>
      </c>
      <c r="F155" t="s">
        <v>2</v>
      </c>
    </row>
    <row r="156" spans="1:6" x14ac:dyDescent="0.3">
      <c r="A156" s="2">
        <v>44725</v>
      </c>
      <c r="B156" s="4">
        <v>3</v>
      </c>
      <c r="C156" s="2" t="s">
        <v>64</v>
      </c>
      <c r="D156" t="s">
        <v>81</v>
      </c>
      <c r="E156" s="3">
        <v>60</v>
      </c>
      <c r="F156" t="s">
        <v>5</v>
      </c>
    </row>
    <row r="157" spans="1:6" x14ac:dyDescent="0.3">
      <c r="A157" s="2">
        <v>44726</v>
      </c>
      <c r="B157" s="4" t="s">
        <v>93</v>
      </c>
      <c r="C157" s="2" t="s">
        <v>93</v>
      </c>
      <c r="D157" t="s">
        <v>82</v>
      </c>
      <c r="E157" s="3">
        <v>2000</v>
      </c>
      <c r="F157" t="s">
        <v>4</v>
      </c>
    </row>
    <row r="158" spans="1:6" x14ac:dyDescent="0.3">
      <c r="A158" s="2">
        <v>44727</v>
      </c>
      <c r="B158" s="4">
        <v>8</v>
      </c>
      <c r="C158" s="2" t="s">
        <v>74</v>
      </c>
      <c r="D158" t="s">
        <v>81</v>
      </c>
      <c r="E158" s="3">
        <v>35</v>
      </c>
      <c r="F158" t="s">
        <v>16</v>
      </c>
    </row>
    <row r="159" spans="1:6" x14ac:dyDescent="0.3">
      <c r="A159" s="2">
        <v>44728</v>
      </c>
      <c r="B159" s="4" t="s">
        <v>93</v>
      </c>
      <c r="C159" s="2" t="s">
        <v>93</v>
      </c>
      <c r="D159" t="s">
        <v>84</v>
      </c>
      <c r="E159" s="3">
        <v>2000</v>
      </c>
      <c r="F159" t="s">
        <v>7</v>
      </c>
    </row>
    <row r="160" spans="1:6" x14ac:dyDescent="0.3">
      <c r="A160" s="2">
        <v>44729</v>
      </c>
      <c r="B160" s="4">
        <v>7</v>
      </c>
      <c r="C160" s="2" t="s">
        <v>72</v>
      </c>
      <c r="D160" t="s">
        <v>81</v>
      </c>
      <c r="E160" s="3">
        <v>50</v>
      </c>
      <c r="F160" t="s">
        <v>21</v>
      </c>
    </row>
    <row r="161" spans="1:6" x14ac:dyDescent="0.3">
      <c r="A161" s="2">
        <v>44730</v>
      </c>
      <c r="B161" s="4">
        <v>2</v>
      </c>
      <c r="C161" s="2" t="s">
        <v>62</v>
      </c>
      <c r="D161" t="s">
        <v>80</v>
      </c>
      <c r="E161" s="3">
        <v>100</v>
      </c>
      <c r="F161" t="s">
        <v>23</v>
      </c>
    </row>
    <row r="162" spans="1:6" x14ac:dyDescent="0.3">
      <c r="A162" s="2">
        <v>44731</v>
      </c>
      <c r="B162" s="4">
        <v>7</v>
      </c>
      <c r="C162" s="2" t="s">
        <v>72</v>
      </c>
      <c r="D162" t="s">
        <v>81</v>
      </c>
      <c r="E162" s="3">
        <v>70</v>
      </c>
      <c r="F162" t="s">
        <v>17</v>
      </c>
    </row>
    <row r="163" spans="1:6" x14ac:dyDescent="0.3">
      <c r="A163" s="2">
        <v>44732</v>
      </c>
      <c r="B163" s="4">
        <v>6</v>
      </c>
      <c r="C163" s="2" t="s">
        <v>70</v>
      </c>
      <c r="D163" t="s">
        <v>83</v>
      </c>
      <c r="E163" s="3">
        <v>800</v>
      </c>
      <c r="F163" t="s">
        <v>15</v>
      </c>
    </row>
    <row r="164" spans="1:6" x14ac:dyDescent="0.3">
      <c r="A164" s="2">
        <v>44733</v>
      </c>
      <c r="B164" s="4">
        <v>1</v>
      </c>
      <c r="C164" s="2" t="s">
        <v>60</v>
      </c>
      <c r="D164" t="s">
        <v>81</v>
      </c>
      <c r="E164" s="3">
        <v>55</v>
      </c>
      <c r="F164" t="s">
        <v>8</v>
      </c>
    </row>
    <row r="165" spans="1:6" x14ac:dyDescent="0.3">
      <c r="A165" s="2">
        <v>44734</v>
      </c>
      <c r="B165" s="4">
        <v>10</v>
      </c>
      <c r="C165" s="2" t="s">
        <v>78</v>
      </c>
      <c r="D165" t="s">
        <v>80</v>
      </c>
      <c r="E165" s="3">
        <v>150</v>
      </c>
      <c r="F165" t="s">
        <v>0</v>
      </c>
    </row>
    <row r="166" spans="1:6" x14ac:dyDescent="0.3">
      <c r="A166" s="2">
        <v>44735</v>
      </c>
      <c r="B166" s="4">
        <v>3</v>
      </c>
      <c r="C166" s="2" t="s">
        <v>64</v>
      </c>
      <c r="D166" t="s">
        <v>81</v>
      </c>
      <c r="E166" s="3">
        <v>65</v>
      </c>
      <c r="F166" t="s">
        <v>5</v>
      </c>
    </row>
    <row r="167" spans="1:6" x14ac:dyDescent="0.3">
      <c r="A167" s="2">
        <v>44736</v>
      </c>
      <c r="B167" s="4" t="s">
        <v>93</v>
      </c>
      <c r="C167" s="2" t="s">
        <v>93</v>
      </c>
      <c r="D167" t="s">
        <v>87</v>
      </c>
      <c r="E167" s="3">
        <v>1000</v>
      </c>
      <c r="F167" t="s">
        <v>3</v>
      </c>
    </row>
    <row r="168" spans="1:6" x14ac:dyDescent="0.3">
      <c r="A168" s="2">
        <v>44737</v>
      </c>
      <c r="B168" s="4">
        <v>9</v>
      </c>
      <c r="C168" s="2" t="s">
        <v>76</v>
      </c>
      <c r="D168" t="s">
        <v>81</v>
      </c>
      <c r="E168" s="3">
        <v>45</v>
      </c>
      <c r="F168" t="s">
        <v>21</v>
      </c>
    </row>
    <row r="169" spans="1:6" x14ac:dyDescent="0.3">
      <c r="A169" s="2">
        <v>44738</v>
      </c>
      <c r="B169" s="4" t="s">
        <v>93</v>
      </c>
      <c r="C169" s="2" t="s">
        <v>93</v>
      </c>
      <c r="D169" t="s">
        <v>82</v>
      </c>
      <c r="E169" s="3">
        <v>2000</v>
      </c>
      <c r="F169" t="s">
        <v>4</v>
      </c>
    </row>
    <row r="170" spans="1:6" x14ac:dyDescent="0.3">
      <c r="A170" s="2">
        <v>44739</v>
      </c>
      <c r="B170" s="4">
        <v>6</v>
      </c>
      <c r="C170" s="2" t="s">
        <v>70</v>
      </c>
      <c r="D170" t="s">
        <v>81</v>
      </c>
      <c r="E170" s="3">
        <v>70</v>
      </c>
      <c r="F170" t="s">
        <v>10</v>
      </c>
    </row>
    <row r="171" spans="1:6" x14ac:dyDescent="0.3">
      <c r="A171" s="2">
        <v>44740</v>
      </c>
      <c r="B171" s="4" t="s">
        <v>93</v>
      </c>
      <c r="C171" s="2" t="s">
        <v>93</v>
      </c>
      <c r="D171" t="s">
        <v>84</v>
      </c>
      <c r="E171" s="3">
        <v>1500</v>
      </c>
      <c r="F171" t="s">
        <v>7</v>
      </c>
    </row>
    <row r="172" spans="1:6" x14ac:dyDescent="0.3">
      <c r="A172" s="2">
        <v>44741</v>
      </c>
      <c r="B172" s="4">
        <v>7</v>
      </c>
      <c r="C172" s="2" t="s">
        <v>72</v>
      </c>
      <c r="D172" t="s">
        <v>81</v>
      </c>
      <c r="E172" s="3">
        <v>50</v>
      </c>
      <c r="F172" t="s">
        <v>13</v>
      </c>
    </row>
    <row r="173" spans="1:6" x14ac:dyDescent="0.3">
      <c r="A173" s="2">
        <v>44742</v>
      </c>
      <c r="B173" s="4">
        <v>10</v>
      </c>
      <c r="C173" s="2" t="s">
        <v>78</v>
      </c>
      <c r="D173" t="s">
        <v>80</v>
      </c>
      <c r="E173" s="3">
        <v>200</v>
      </c>
      <c r="F173" t="s">
        <v>20</v>
      </c>
    </row>
    <row r="174" spans="1:6" x14ac:dyDescent="0.3">
      <c r="A174" s="2">
        <v>44743</v>
      </c>
      <c r="B174" s="4">
        <v>7</v>
      </c>
      <c r="C174" s="2" t="s">
        <v>72</v>
      </c>
      <c r="D174" t="s">
        <v>81</v>
      </c>
      <c r="E174" s="3">
        <v>40</v>
      </c>
      <c r="F174" t="s">
        <v>22</v>
      </c>
    </row>
    <row r="175" spans="1:6" x14ac:dyDescent="0.3">
      <c r="A175" s="2">
        <v>44744</v>
      </c>
      <c r="B175" s="4">
        <v>9</v>
      </c>
      <c r="C175" s="2" t="s">
        <v>76</v>
      </c>
      <c r="D175" t="s">
        <v>83</v>
      </c>
      <c r="E175" s="3">
        <v>500</v>
      </c>
      <c r="F175" t="s">
        <v>9</v>
      </c>
    </row>
    <row r="176" spans="1:6" x14ac:dyDescent="0.3">
      <c r="A176" s="2">
        <v>44745</v>
      </c>
      <c r="B176" s="4">
        <v>9</v>
      </c>
      <c r="C176" s="2" t="s">
        <v>76</v>
      </c>
      <c r="D176" t="s">
        <v>81</v>
      </c>
      <c r="E176" s="3">
        <v>60</v>
      </c>
      <c r="F176" t="s">
        <v>5</v>
      </c>
    </row>
    <row r="177" spans="1:6" x14ac:dyDescent="0.3">
      <c r="A177" s="2">
        <v>44746</v>
      </c>
      <c r="B177" s="4">
        <v>9</v>
      </c>
      <c r="C177" s="2" t="s">
        <v>76</v>
      </c>
      <c r="D177" t="s">
        <v>80</v>
      </c>
      <c r="E177" s="3">
        <v>75</v>
      </c>
      <c r="F177" t="s">
        <v>18</v>
      </c>
    </row>
    <row r="178" spans="1:6" x14ac:dyDescent="0.3">
      <c r="A178" s="2">
        <v>44747</v>
      </c>
      <c r="B178" s="4">
        <v>1</v>
      </c>
      <c r="C178" s="2" t="s">
        <v>60</v>
      </c>
      <c r="D178" t="s">
        <v>81</v>
      </c>
      <c r="E178" s="3">
        <v>55</v>
      </c>
      <c r="F178" t="s">
        <v>8</v>
      </c>
    </row>
    <row r="179" spans="1:6" x14ac:dyDescent="0.3">
      <c r="A179" s="2">
        <v>44748</v>
      </c>
      <c r="B179" s="4" t="s">
        <v>93</v>
      </c>
      <c r="C179" s="2" t="s">
        <v>93</v>
      </c>
      <c r="D179" t="s">
        <v>82</v>
      </c>
      <c r="E179" s="3">
        <v>2000</v>
      </c>
      <c r="F179" t="s">
        <v>4</v>
      </c>
    </row>
    <row r="180" spans="1:6" x14ac:dyDescent="0.3">
      <c r="A180" s="2">
        <v>44750</v>
      </c>
      <c r="B180" s="4">
        <v>3</v>
      </c>
      <c r="C180" s="2" t="s">
        <v>64</v>
      </c>
      <c r="D180" t="s">
        <v>80</v>
      </c>
      <c r="E180" s="3">
        <v>100</v>
      </c>
      <c r="F180" t="s">
        <v>11</v>
      </c>
    </row>
    <row r="181" spans="1:6" x14ac:dyDescent="0.3">
      <c r="A181" s="2">
        <v>44751</v>
      </c>
      <c r="B181" s="4">
        <v>5</v>
      </c>
      <c r="C181" s="2" t="s">
        <v>68</v>
      </c>
      <c r="D181" t="s">
        <v>81</v>
      </c>
      <c r="E181" s="3">
        <v>55</v>
      </c>
      <c r="F181" t="s">
        <v>5</v>
      </c>
    </row>
    <row r="182" spans="1:6" x14ac:dyDescent="0.3">
      <c r="A182" s="2">
        <v>44752</v>
      </c>
      <c r="B182" s="4">
        <v>7</v>
      </c>
      <c r="C182" s="2" t="s">
        <v>72</v>
      </c>
      <c r="D182" t="s">
        <v>83</v>
      </c>
      <c r="E182" s="3">
        <v>1500</v>
      </c>
      <c r="F182" t="s">
        <v>2</v>
      </c>
    </row>
    <row r="183" spans="1:6" x14ac:dyDescent="0.3">
      <c r="A183" s="2">
        <v>44753</v>
      </c>
      <c r="B183" s="4">
        <v>6</v>
      </c>
      <c r="C183" s="2" t="s">
        <v>70</v>
      </c>
      <c r="D183" t="s">
        <v>81</v>
      </c>
      <c r="E183" s="3">
        <v>40</v>
      </c>
      <c r="F183" t="s">
        <v>16</v>
      </c>
    </row>
    <row r="184" spans="1:6" x14ac:dyDescent="0.3">
      <c r="A184" s="2">
        <v>44754</v>
      </c>
      <c r="B184" s="4" t="s">
        <v>93</v>
      </c>
      <c r="C184" s="2" t="s">
        <v>93</v>
      </c>
      <c r="D184" t="s">
        <v>82</v>
      </c>
      <c r="E184" s="3">
        <v>2000</v>
      </c>
      <c r="F184" t="s">
        <v>4</v>
      </c>
    </row>
    <row r="185" spans="1:6" x14ac:dyDescent="0.3">
      <c r="A185" s="2">
        <v>44755</v>
      </c>
      <c r="B185" s="4">
        <v>2</v>
      </c>
      <c r="C185" s="2" t="s">
        <v>62</v>
      </c>
      <c r="D185" t="s">
        <v>81</v>
      </c>
      <c r="E185" s="3">
        <v>70</v>
      </c>
      <c r="F185" t="s">
        <v>10</v>
      </c>
    </row>
    <row r="186" spans="1:6" x14ac:dyDescent="0.3">
      <c r="A186" s="2">
        <v>44756</v>
      </c>
      <c r="B186" s="4" t="s">
        <v>93</v>
      </c>
      <c r="C186" s="2" t="s">
        <v>93</v>
      </c>
      <c r="D186" t="s">
        <v>84</v>
      </c>
      <c r="E186" s="3">
        <v>2000</v>
      </c>
      <c r="F186" t="s">
        <v>7</v>
      </c>
    </row>
    <row r="187" spans="1:6" x14ac:dyDescent="0.3">
      <c r="A187" s="2">
        <v>44757</v>
      </c>
      <c r="B187" s="4">
        <v>10</v>
      </c>
      <c r="C187" s="2" t="s">
        <v>78</v>
      </c>
      <c r="D187" t="s">
        <v>81</v>
      </c>
      <c r="E187" s="3">
        <v>55</v>
      </c>
      <c r="F187" t="s">
        <v>8</v>
      </c>
    </row>
    <row r="188" spans="1:6" x14ac:dyDescent="0.3">
      <c r="A188" s="2">
        <v>44758</v>
      </c>
      <c r="B188" s="4">
        <v>3</v>
      </c>
      <c r="C188" s="2" t="s">
        <v>64</v>
      </c>
      <c r="D188" t="s">
        <v>80</v>
      </c>
      <c r="E188" s="3">
        <v>150</v>
      </c>
      <c r="F188" t="s">
        <v>0</v>
      </c>
    </row>
    <row r="189" spans="1:6" x14ac:dyDescent="0.3">
      <c r="A189" s="2">
        <v>44759</v>
      </c>
      <c r="B189" s="4">
        <v>9</v>
      </c>
      <c r="C189" s="2" t="s">
        <v>76</v>
      </c>
      <c r="D189" t="s">
        <v>81</v>
      </c>
      <c r="E189" s="3">
        <v>65</v>
      </c>
      <c r="F189" t="s">
        <v>5</v>
      </c>
    </row>
    <row r="190" spans="1:6" x14ac:dyDescent="0.3">
      <c r="A190" s="2">
        <v>44760</v>
      </c>
      <c r="B190" s="4" t="s">
        <v>93</v>
      </c>
      <c r="C190" s="2" t="s">
        <v>93</v>
      </c>
      <c r="D190" t="s">
        <v>87</v>
      </c>
      <c r="E190" s="3">
        <v>1000</v>
      </c>
      <c r="F190" t="s">
        <v>3</v>
      </c>
    </row>
    <row r="191" spans="1:6" x14ac:dyDescent="0.3">
      <c r="A191" s="2">
        <v>44761</v>
      </c>
      <c r="B191" s="4">
        <v>8</v>
      </c>
      <c r="C191" s="2" t="s">
        <v>74</v>
      </c>
      <c r="D191" t="s">
        <v>81</v>
      </c>
      <c r="E191" s="3">
        <v>45</v>
      </c>
      <c r="F191" t="s">
        <v>21</v>
      </c>
    </row>
    <row r="192" spans="1:6" x14ac:dyDescent="0.3">
      <c r="A192" s="2">
        <v>44762</v>
      </c>
      <c r="B192" s="4">
        <v>7</v>
      </c>
      <c r="C192" s="2" t="s">
        <v>72</v>
      </c>
      <c r="D192" t="s">
        <v>83</v>
      </c>
      <c r="E192" s="3">
        <v>800</v>
      </c>
      <c r="F192" t="s">
        <v>15</v>
      </c>
    </row>
    <row r="193" spans="1:6" x14ac:dyDescent="0.3">
      <c r="A193" s="2">
        <v>44763</v>
      </c>
      <c r="B193" s="4">
        <v>3</v>
      </c>
      <c r="C193" s="2" t="s">
        <v>64</v>
      </c>
      <c r="D193" t="s">
        <v>81</v>
      </c>
      <c r="E193" s="3">
        <v>55</v>
      </c>
      <c r="F193" t="s">
        <v>8</v>
      </c>
    </row>
    <row r="194" spans="1:6" x14ac:dyDescent="0.3">
      <c r="A194" s="2">
        <v>44764</v>
      </c>
      <c r="B194" s="4">
        <v>10</v>
      </c>
      <c r="C194" s="2" t="s">
        <v>78</v>
      </c>
      <c r="D194" t="s">
        <v>80</v>
      </c>
      <c r="E194" s="3">
        <v>100</v>
      </c>
      <c r="F194" t="s">
        <v>20</v>
      </c>
    </row>
    <row r="195" spans="1:6" x14ac:dyDescent="0.3">
      <c r="A195" s="2">
        <v>44764</v>
      </c>
      <c r="B195" s="4" t="s">
        <v>93</v>
      </c>
      <c r="C195" s="2" t="s">
        <v>93</v>
      </c>
      <c r="D195" t="s">
        <v>85</v>
      </c>
      <c r="E195" s="3">
        <v>1500</v>
      </c>
      <c r="F195" t="s">
        <v>19</v>
      </c>
    </row>
    <row r="196" spans="1:6" x14ac:dyDescent="0.3">
      <c r="A196" s="2">
        <v>44765</v>
      </c>
      <c r="B196" s="4">
        <v>3</v>
      </c>
      <c r="C196" s="2" t="s">
        <v>64</v>
      </c>
      <c r="D196" t="s">
        <v>81</v>
      </c>
      <c r="E196" s="3">
        <v>70</v>
      </c>
      <c r="F196" t="s">
        <v>17</v>
      </c>
    </row>
    <row r="197" spans="1:6" x14ac:dyDescent="0.3">
      <c r="A197" s="2">
        <v>44766</v>
      </c>
      <c r="B197" s="4" t="s">
        <v>93</v>
      </c>
      <c r="C197" s="2" t="s">
        <v>93</v>
      </c>
      <c r="D197" t="s">
        <v>82</v>
      </c>
      <c r="E197" s="3">
        <v>2000</v>
      </c>
      <c r="F197" t="s">
        <v>4</v>
      </c>
    </row>
    <row r="198" spans="1:6" x14ac:dyDescent="0.3">
      <c r="A198" s="2">
        <v>44767</v>
      </c>
      <c r="B198" s="4">
        <v>2</v>
      </c>
      <c r="C198" s="2" t="s">
        <v>62</v>
      </c>
      <c r="D198" t="s">
        <v>81</v>
      </c>
      <c r="E198" s="3">
        <v>50</v>
      </c>
      <c r="F198" t="s">
        <v>13</v>
      </c>
    </row>
    <row r="199" spans="1:6" x14ac:dyDescent="0.3">
      <c r="A199" s="2">
        <v>44768</v>
      </c>
      <c r="B199" s="4" t="s">
        <v>93</v>
      </c>
      <c r="C199" s="2" t="s">
        <v>93</v>
      </c>
      <c r="D199" t="s">
        <v>84</v>
      </c>
      <c r="E199" s="3">
        <v>1500</v>
      </c>
      <c r="F199" t="s">
        <v>7</v>
      </c>
    </row>
    <row r="200" spans="1:6" x14ac:dyDescent="0.3">
      <c r="A200" s="2">
        <v>44769</v>
      </c>
      <c r="B200" s="4">
        <v>8</v>
      </c>
      <c r="C200" s="2" t="s">
        <v>74</v>
      </c>
      <c r="D200" t="s">
        <v>81</v>
      </c>
      <c r="E200" s="3">
        <v>60</v>
      </c>
      <c r="F200" t="s">
        <v>5</v>
      </c>
    </row>
    <row r="201" spans="1:6" x14ac:dyDescent="0.3">
      <c r="A201" s="2">
        <v>44770</v>
      </c>
      <c r="B201" s="4">
        <v>8</v>
      </c>
      <c r="C201" s="2" t="s">
        <v>74</v>
      </c>
      <c r="D201" t="s">
        <v>80</v>
      </c>
      <c r="E201" s="3">
        <v>75</v>
      </c>
      <c r="F201" t="s">
        <v>18</v>
      </c>
    </row>
    <row r="202" spans="1:6" x14ac:dyDescent="0.3">
      <c r="A202" s="2">
        <v>44771</v>
      </c>
      <c r="B202" s="4">
        <v>6</v>
      </c>
      <c r="C202" s="2" t="s">
        <v>70</v>
      </c>
      <c r="D202" t="s">
        <v>81</v>
      </c>
      <c r="E202" s="3">
        <v>55</v>
      </c>
      <c r="F202" t="s">
        <v>8</v>
      </c>
    </row>
    <row r="203" spans="1:6" x14ac:dyDescent="0.3">
      <c r="A203" s="2">
        <v>44772</v>
      </c>
      <c r="B203" s="4">
        <v>10</v>
      </c>
      <c r="C203" s="2" t="s">
        <v>78</v>
      </c>
      <c r="D203" t="s">
        <v>83</v>
      </c>
      <c r="E203" s="3">
        <v>500</v>
      </c>
      <c r="F203" t="s">
        <v>9</v>
      </c>
    </row>
    <row r="204" spans="1:6" x14ac:dyDescent="0.3">
      <c r="A204" s="2">
        <v>44773</v>
      </c>
      <c r="B204" s="4">
        <v>6</v>
      </c>
      <c r="C204" s="2" t="s">
        <v>70</v>
      </c>
      <c r="D204" t="s">
        <v>81</v>
      </c>
      <c r="E204" s="3">
        <v>70</v>
      </c>
      <c r="F204" t="s">
        <v>10</v>
      </c>
    </row>
    <row r="205" spans="1:6" x14ac:dyDescent="0.3">
      <c r="A205" s="2">
        <v>44774</v>
      </c>
      <c r="B205" s="4">
        <v>5</v>
      </c>
      <c r="C205" s="2" t="s">
        <v>68</v>
      </c>
      <c r="D205" t="s">
        <v>80</v>
      </c>
      <c r="E205" s="3">
        <v>150</v>
      </c>
      <c r="F205" t="s">
        <v>0</v>
      </c>
    </row>
    <row r="206" spans="1:6" x14ac:dyDescent="0.3">
      <c r="A206" s="2">
        <v>44775</v>
      </c>
      <c r="B206" s="4" t="s">
        <v>93</v>
      </c>
      <c r="C206" s="2" t="s">
        <v>93</v>
      </c>
      <c r="D206" t="s">
        <v>82</v>
      </c>
      <c r="E206" s="3">
        <v>2000</v>
      </c>
      <c r="F206" t="s">
        <v>4</v>
      </c>
    </row>
    <row r="207" spans="1:6" x14ac:dyDescent="0.3">
      <c r="A207" s="2">
        <v>44776</v>
      </c>
      <c r="B207" s="4">
        <v>6</v>
      </c>
      <c r="C207" s="2" t="s">
        <v>70</v>
      </c>
      <c r="D207" t="s">
        <v>81</v>
      </c>
      <c r="E207" s="3">
        <v>55</v>
      </c>
      <c r="F207" t="s">
        <v>8</v>
      </c>
    </row>
    <row r="208" spans="1:6" x14ac:dyDescent="0.3">
      <c r="A208" s="2">
        <v>44777</v>
      </c>
      <c r="B208" s="4" t="s">
        <v>93</v>
      </c>
      <c r="C208" s="2" t="s">
        <v>93</v>
      </c>
      <c r="D208" t="s">
        <v>84</v>
      </c>
      <c r="E208" s="3">
        <v>2000</v>
      </c>
      <c r="F208" t="s">
        <v>7</v>
      </c>
    </row>
    <row r="209" spans="1:6" x14ac:dyDescent="0.3">
      <c r="A209" s="2">
        <v>44779</v>
      </c>
      <c r="B209" s="4">
        <v>4</v>
      </c>
      <c r="C209" s="2" t="s">
        <v>66</v>
      </c>
      <c r="D209" t="s">
        <v>83</v>
      </c>
      <c r="E209" s="3">
        <v>1200</v>
      </c>
      <c r="F209" t="s">
        <v>2</v>
      </c>
    </row>
    <row r="210" spans="1:6" x14ac:dyDescent="0.3">
      <c r="A210" s="2">
        <v>44783</v>
      </c>
      <c r="B210" s="4">
        <v>1</v>
      </c>
      <c r="C210" s="2" t="s">
        <v>60</v>
      </c>
      <c r="D210" t="s">
        <v>80</v>
      </c>
      <c r="E210" s="3">
        <v>200</v>
      </c>
      <c r="F210" t="s">
        <v>6</v>
      </c>
    </row>
    <row r="211" spans="1:6" x14ac:dyDescent="0.3">
      <c r="A211" s="2">
        <v>44788</v>
      </c>
      <c r="B211" s="4">
        <v>2</v>
      </c>
      <c r="C211" s="2" t="s">
        <v>62</v>
      </c>
      <c r="D211" t="s">
        <v>81</v>
      </c>
      <c r="E211" s="3">
        <v>80</v>
      </c>
      <c r="F211" t="s">
        <v>5</v>
      </c>
    </row>
    <row r="212" spans="1:6" x14ac:dyDescent="0.3">
      <c r="A212" s="2">
        <v>44791</v>
      </c>
      <c r="B212" s="4" t="s">
        <v>93</v>
      </c>
      <c r="C212" s="2" t="s">
        <v>93</v>
      </c>
      <c r="D212" t="s">
        <v>87</v>
      </c>
      <c r="E212" s="3">
        <v>1000</v>
      </c>
      <c r="F212" t="s">
        <v>3</v>
      </c>
    </row>
    <row r="213" spans="1:6" x14ac:dyDescent="0.3">
      <c r="A213" s="2">
        <v>44793</v>
      </c>
      <c r="B213" s="4" t="s">
        <v>93</v>
      </c>
      <c r="C213" s="2" t="s">
        <v>93</v>
      </c>
      <c r="D213" t="s">
        <v>82</v>
      </c>
      <c r="E213" s="3">
        <v>2000</v>
      </c>
      <c r="F213" t="s">
        <v>4</v>
      </c>
    </row>
    <row r="214" spans="1:6" x14ac:dyDescent="0.3">
      <c r="A214" s="2">
        <v>44798</v>
      </c>
      <c r="B214" s="4">
        <v>5</v>
      </c>
      <c r="C214" s="2" t="s">
        <v>68</v>
      </c>
      <c r="D214" t="s">
        <v>83</v>
      </c>
      <c r="E214" s="3">
        <v>600</v>
      </c>
      <c r="F214" t="s">
        <v>9</v>
      </c>
    </row>
    <row r="215" spans="1:6" x14ac:dyDescent="0.3">
      <c r="A215" s="2">
        <v>44800</v>
      </c>
      <c r="B215" s="4">
        <v>1</v>
      </c>
      <c r="C215" s="2" t="s">
        <v>60</v>
      </c>
      <c r="D215" t="s">
        <v>81</v>
      </c>
      <c r="E215" s="3">
        <v>60</v>
      </c>
      <c r="F215" t="s">
        <v>5</v>
      </c>
    </row>
    <row r="216" spans="1:6" x14ac:dyDescent="0.3">
      <c r="A216" s="2">
        <v>44803</v>
      </c>
      <c r="B216" s="4">
        <v>6</v>
      </c>
      <c r="C216" s="2" t="s">
        <v>70</v>
      </c>
      <c r="D216" t="s">
        <v>81</v>
      </c>
      <c r="E216" s="3">
        <v>55</v>
      </c>
      <c r="F216" t="s">
        <v>8</v>
      </c>
    </row>
    <row r="217" spans="1:6" x14ac:dyDescent="0.3">
      <c r="A217" s="2">
        <v>44809</v>
      </c>
      <c r="B217" s="4">
        <v>3</v>
      </c>
      <c r="C217" s="2" t="s">
        <v>64</v>
      </c>
      <c r="D217" t="s">
        <v>80</v>
      </c>
      <c r="E217" s="3">
        <v>75</v>
      </c>
      <c r="F217" t="s">
        <v>18</v>
      </c>
    </row>
    <row r="218" spans="1:6" x14ac:dyDescent="0.3">
      <c r="A218" s="2">
        <v>44814</v>
      </c>
      <c r="B218" s="4" t="s">
        <v>93</v>
      </c>
      <c r="C218" s="2" t="s">
        <v>93</v>
      </c>
      <c r="D218" t="s">
        <v>84</v>
      </c>
      <c r="E218" s="3">
        <v>1500</v>
      </c>
      <c r="F218" t="s">
        <v>7</v>
      </c>
    </row>
    <row r="219" spans="1:6" x14ac:dyDescent="0.3">
      <c r="A219" s="2">
        <v>44819</v>
      </c>
      <c r="B219" s="4">
        <v>8</v>
      </c>
      <c r="C219" s="2" t="s">
        <v>74</v>
      </c>
      <c r="D219" t="s">
        <v>81</v>
      </c>
      <c r="E219" s="3">
        <v>70</v>
      </c>
      <c r="F219" t="s">
        <v>17</v>
      </c>
    </row>
    <row r="220" spans="1:6" x14ac:dyDescent="0.3">
      <c r="A220" s="2">
        <v>44822</v>
      </c>
      <c r="B220" s="4" t="s">
        <v>93</v>
      </c>
      <c r="C220" s="2" t="s">
        <v>93</v>
      </c>
      <c r="D220" t="s">
        <v>87</v>
      </c>
      <c r="E220" s="3">
        <v>1000</v>
      </c>
      <c r="F220" t="s">
        <v>3</v>
      </c>
    </row>
    <row r="221" spans="1:6" x14ac:dyDescent="0.3">
      <c r="A221" s="2">
        <v>44823</v>
      </c>
      <c r="B221" s="4">
        <v>1</v>
      </c>
      <c r="C221" s="2" t="s">
        <v>60</v>
      </c>
      <c r="D221" t="s">
        <v>81</v>
      </c>
      <c r="E221" s="3">
        <v>55</v>
      </c>
      <c r="F221" t="s">
        <v>16</v>
      </c>
    </row>
    <row r="222" spans="1:6" x14ac:dyDescent="0.3">
      <c r="A222" s="2">
        <v>44824</v>
      </c>
      <c r="B222" s="4" t="s">
        <v>93</v>
      </c>
      <c r="C222" s="2" t="s">
        <v>93</v>
      </c>
      <c r="D222" t="s">
        <v>82</v>
      </c>
      <c r="E222" s="3">
        <v>2000</v>
      </c>
      <c r="F222" t="s">
        <v>4</v>
      </c>
    </row>
    <row r="223" spans="1:6" x14ac:dyDescent="0.3">
      <c r="A223" s="2">
        <v>44829</v>
      </c>
      <c r="B223" s="4">
        <v>9</v>
      </c>
      <c r="C223" s="2" t="s">
        <v>76</v>
      </c>
      <c r="D223" t="s">
        <v>81</v>
      </c>
      <c r="E223" s="3">
        <v>60</v>
      </c>
      <c r="F223" t="s">
        <v>8</v>
      </c>
    </row>
    <row r="224" spans="1:6" x14ac:dyDescent="0.3">
      <c r="A224" s="2">
        <v>44834</v>
      </c>
      <c r="B224" s="4">
        <v>2</v>
      </c>
      <c r="C224" s="2" t="s">
        <v>62</v>
      </c>
      <c r="D224" t="s">
        <v>83</v>
      </c>
      <c r="E224" s="3">
        <v>1500</v>
      </c>
      <c r="F224" t="s">
        <v>15</v>
      </c>
    </row>
    <row r="225" spans="1:6" x14ac:dyDescent="0.3">
      <c r="A225" s="2">
        <v>44839</v>
      </c>
      <c r="B225" s="4">
        <v>2</v>
      </c>
      <c r="C225" s="2" t="s">
        <v>62</v>
      </c>
      <c r="D225" t="s">
        <v>80</v>
      </c>
      <c r="E225" s="3">
        <v>75</v>
      </c>
      <c r="F225" t="s">
        <v>14</v>
      </c>
    </row>
    <row r="226" spans="1:6" x14ac:dyDescent="0.3">
      <c r="A226" s="2">
        <v>44839</v>
      </c>
      <c r="B226" s="4">
        <v>10</v>
      </c>
      <c r="C226" s="2" t="s">
        <v>78</v>
      </c>
      <c r="D226" t="s">
        <v>81</v>
      </c>
      <c r="E226" s="3">
        <v>50</v>
      </c>
      <c r="F226" t="s">
        <v>13</v>
      </c>
    </row>
    <row r="227" spans="1:6" x14ac:dyDescent="0.3">
      <c r="A227" s="2">
        <v>44844</v>
      </c>
      <c r="B227" s="4">
        <v>1</v>
      </c>
      <c r="C227" s="2" t="s">
        <v>60</v>
      </c>
      <c r="D227" t="s">
        <v>80</v>
      </c>
      <c r="E227" s="3">
        <v>150</v>
      </c>
      <c r="F227" t="s">
        <v>0</v>
      </c>
    </row>
    <row r="228" spans="1:6" x14ac:dyDescent="0.3">
      <c r="A228" s="2">
        <v>44849</v>
      </c>
      <c r="B228" s="4" t="s">
        <v>93</v>
      </c>
      <c r="C228" s="2" t="s">
        <v>93</v>
      </c>
      <c r="D228" t="s">
        <v>84</v>
      </c>
      <c r="E228" s="3">
        <v>2500</v>
      </c>
      <c r="F228" t="s">
        <v>12</v>
      </c>
    </row>
    <row r="229" spans="1:6" x14ac:dyDescent="0.3">
      <c r="A229" s="2">
        <v>44852</v>
      </c>
      <c r="B229" s="4" t="s">
        <v>93</v>
      </c>
      <c r="C229" s="2" t="s">
        <v>93</v>
      </c>
      <c r="D229" t="s">
        <v>87</v>
      </c>
      <c r="E229" s="3">
        <v>1000</v>
      </c>
      <c r="F229" t="s">
        <v>3</v>
      </c>
    </row>
    <row r="230" spans="1:6" x14ac:dyDescent="0.3">
      <c r="A230" s="2">
        <v>44854</v>
      </c>
      <c r="B230" s="4" t="s">
        <v>93</v>
      </c>
      <c r="C230" s="2" t="s">
        <v>93</v>
      </c>
      <c r="D230" t="s">
        <v>82</v>
      </c>
      <c r="E230" s="3">
        <v>2000</v>
      </c>
      <c r="F230" t="s">
        <v>4</v>
      </c>
    </row>
    <row r="231" spans="1:6" x14ac:dyDescent="0.3">
      <c r="A231" s="2">
        <v>44859</v>
      </c>
      <c r="B231" s="4">
        <v>9</v>
      </c>
      <c r="C231" s="2" t="s">
        <v>76</v>
      </c>
      <c r="D231" t="s">
        <v>81</v>
      </c>
      <c r="E231" s="3">
        <v>65</v>
      </c>
      <c r="F231" t="s">
        <v>5</v>
      </c>
    </row>
    <row r="232" spans="1:6" x14ac:dyDescent="0.3">
      <c r="A232" s="2">
        <v>44864</v>
      </c>
      <c r="B232" s="4">
        <v>9</v>
      </c>
      <c r="C232" s="2" t="s">
        <v>76</v>
      </c>
      <c r="D232" t="s">
        <v>83</v>
      </c>
      <c r="E232" s="3">
        <v>800</v>
      </c>
      <c r="F232" t="s">
        <v>2</v>
      </c>
    </row>
    <row r="233" spans="1:6" x14ac:dyDescent="0.3">
      <c r="A233" s="2">
        <v>44869</v>
      </c>
      <c r="B233" s="4">
        <v>9</v>
      </c>
      <c r="C233" s="2" t="s">
        <v>76</v>
      </c>
      <c r="D233" t="s">
        <v>81</v>
      </c>
      <c r="E233" s="3">
        <v>80</v>
      </c>
      <c r="F233" t="s">
        <v>10</v>
      </c>
    </row>
    <row r="234" spans="1:6" x14ac:dyDescent="0.3">
      <c r="A234" s="2">
        <v>44870</v>
      </c>
      <c r="B234" s="4">
        <v>8</v>
      </c>
      <c r="C234" s="2" t="s">
        <v>74</v>
      </c>
      <c r="D234" t="s">
        <v>80</v>
      </c>
      <c r="E234" s="3">
        <v>100</v>
      </c>
      <c r="F234" t="s">
        <v>11</v>
      </c>
    </row>
    <row r="235" spans="1:6" x14ac:dyDescent="0.3">
      <c r="A235" s="2">
        <v>44875</v>
      </c>
      <c r="B235" s="4">
        <v>2</v>
      </c>
      <c r="C235" s="2" t="s">
        <v>62</v>
      </c>
      <c r="D235" t="s">
        <v>81</v>
      </c>
      <c r="E235" s="3">
        <v>70</v>
      </c>
      <c r="F235" t="s">
        <v>10</v>
      </c>
    </row>
    <row r="236" spans="1:6" x14ac:dyDescent="0.3">
      <c r="A236" s="2">
        <v>44880</v>
      </c>
      <c r="B236" s="4" t="s">
        <v>93</v>
      </c>
      <c r="C236" s="2" t="s">
        <v>93</v>
      </c>
      <c r="D236" t="s">
        <v>82</v>
      </c>
      <c r="E236" s="3">
        <v>2000</v>
      </c>
      <c r="F236" t="s">
        <v>4</v>
      </c>
    </row>
    <row r="237" spans="1:6" x14ac:dyDescent="0.3">
      <c r="A237" s="2">
        <v>44883</v>
      </c>
      <c r="B237" s="4" t="s">
        <v>93</v>
      </c>
      <c r="C237" s="2" t="s">
        <v>93</v>
      </c>
      <c r="D237" t="s">
        <v>87</v>
      </c>
      <c r="E237" s="3">
        <v>1000</v>
      </c>
      <c r="F237" t="s">
        <v>3</v>
      </c>
    </row>
    <row r="238" spans="1:6" x14ac:dyDescent="0.3">
      <c r="A238" s="2">
        <v>44885</v>
      </c>
      <c r="B238" s="4">
        <v>7</v>
      </c>
      <c r="C238" s="2" t="s">
        <v>72</v>
      </c>
      <c r="D238" t="s">
        <v>83</v>
      </c>
      <c r="E238" s="3">
        <v>500</v>
      </c>
      <c r="F238" t="s">
        <v>9</v>
      </c>
    </row>
    <row r="239" spans="1:6" x14ac:dyDescent="0.3">
      <c r="A239" s="2">
        <v>44890</v>
      </c>
      <c r="B239" s="4">
        <v>6</v>
      </c>
      <c r="C239" s="2" t="s">
        <v>70</v>
      </c>
      <c r="D239" t="s">
        <v>81</v>
      </c>
      <c r="E239" s="3">
        <v>55</v>
      </c>
      <c r="F239" t="s">
        <v>8</v>
      </c>
    </row>
    <row r="240" spans="1:6" x14ac:dyDescent="0.3">
      <c r="A240" s="2">
        <v>44895</v>
      </c>
      <c r="B240" s="4" t="s">
        <v>93</v>
      </c>
      <c r="C240" s="2" t="s">
        <v>93</v>
      </c>
      <c r="D240" t="s">
        <v>84</v>
      </c>
      <c r="E240" s="3">
        <v>1500</v>
      </c>
      <c r="F240" t="s">
        <v>7</v>
      </c>
    </row>
    <row r="241" spans="1:6" x14ac:dyDescent="0.3">
      <c r="A241" s="2">
        <v>44900</v>
      </c>
      <c r="B241" s="4">
        <v>2</v>
      </c>
      <c r="C241" s="2" t="s">
        <v>62</v>
      </c>
      <c r="D241" t="s">
        <v>80</v>
      </c>
      <c r="E241" s="3">
        <v>200</v>
      </c>
      <c r="F241" t="s">
        <v>6</v>
      </c>
    </row>
    <row r="242" spans="1:6" x14ac:dyDescent="0.3">
      <c r="A242" s="2">
        <v>44905</v>
      </c>
      <c r="B242" s="4">
        <v>9</v>
      </c>
      <c r="C242" s="2" t="s">
        <v>76</v>
      </c>
      <c r="D242" t="s">
        <v>81</v>
      </c>
      <c r="E242" s="3">
        <v>60</v>
      </c>
      <c r="F242" t="s">
        <v>5</v>
      </c>
    </row>
    <row r="243" spans="1:6" x14ac:dyDescent="0.3">
      <c r="A243" s="2">
        <v>44910</v>
      </c>
      <c r="B243" s="4" t="s">
        <v>93</v>
      </c>
      <c r="C243" s="2" t="s">
        <v>93</v>
      </c>
      <c r="D243" t="s">
        <v>82</v>
      </c>
      <c r="E243" s="3">
        <v>2000</v>
      </c>
      <c r="F243" t="s">
        <v>4</v>
      </c>
    </row>
    <row r="244" spans="1:6" x14ac:dyDescent="0.3">
      <c r="A244" s="2">
        <v>44913</v>
      </c>
      <c r="B244" s="4" t="s">
        <v>93</v>
      </c>
      <c r="C244" s="2" t="s">
        <v>93</v>
      </c>
      <c r="D244" t="s">
        <v>87</v>
      </c>
      <c r="E244" s="3">
        <v>1000</v>
      </c>
      <c r="F244" t="s">
        <v>3</v>
      </c>
    </row>
    <row r="245" spans="1:6" x14ac:dyDescent="0.3">
      <c r="A245" s="2">
        <v>44915</v>
      </c>
      <c r="B245" s="4">
        <v>5</v>
      </c>
      <c r="C245" s="2" t="s">
        <v>68</v>
      </c>
      <c r="D245" t="s">
        <v>83</v>
      </c>
      <c r="E245" s="3">
        <v>1200</v>
      </c>
      <c r="F245" t="s">
        <v>2</v>
      </c>
    </row>
    <row r="246" spans="1:6" x14ac:dyDescent="0.3">
      <c r="A246" s="2">
        <v>44918</v>
      </c>
      <c r="B246" s="4">
        <v>1</v>
      </c>
      <c r="C246" s="2" t="s">
        <v>60</v>
      </c>
      <c r="D246" t="s">
        <v>81</v>
      </c>
      <c r="E246" s="3">
        <v>80</v>
      </c>
      <c r="F246" t="s">
        <v>1</v>
      </c>
    </row>
    <row r="247" spans="1:6" x14ac:dyDescent="0.3">
      <c r="A247" s="2">
        <v>44921</v>
      </c>
      <c r="B247" s="4">
        <v>4</v>
      </c>
      <c r="C247" s="2" t="s">
        <v>66</v>
      </c>
      <c r="D247" t="s">
        <v>80</v>
      </c>
      <c r="E247" s="3">
        <v>200</v>
      </c>
      <c r="F247" t="s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B40F4-DB50-4392-87FB-B1C0E1EB9294}">
  <dimension ref="B1:C13"/>
  <sheetViews>
    <sheetView workbookViewId="0">
      <selection activeCell="B5" sqref="B5"/>
    </sheetView>
  </sheetViews>
  <sheetFormatPr defaultRowHeight="14.4" x14ac:dyDescent="0.3"/>
  <cols>
    <col min="2" max="2" width="14" bestFit="1" customWidth="1"/>
    <col min="3" max="3" width="14.44140625" bestFit="1" customWidth="1"/>
  </cols>
  <sheetData>
    <row r="1" spans="2:3" x14ac:dyDescent="0.3">
      <c r="B1" s="9" t="s">
        <v>56</v>
      </c>
      <c r="C1" t="s">
        <v>99</v>
      </c>
    </row>
    <row r="2" spans="2:3" x14ac:dyDescent="0.3">
      <c r="B2" s="9" t="s">
        <v>53</v>
      </c>
      <c r="C2" t="s">
        <v>99</v>
      </c>
    </row>
    <row r="4" spans="2:3" x14ac:dyDescent="0.3">
      <c r="B4" s="9" t="s">
        <v>96</v>
      </c>
      <c r="C4" t="s">
        <v>98</v>
      </c>
    </row>
    <row r="5" spans="2:3" x14ac:dyDescent="0.3">
      <c r="B5" s="10" t="s">
        <v>84</v>
      </c>
      <c r="C5" s="11">
        <v>23200</v>
      </c>
    </row>
    <row r="6" spans="2:3" x14ac:dyDescent="0.3">
      <c r="B6" s="10" t="s">
        <v>87</v>
      </c>
      <c r="C6" s="11">
        <v>12000</v>
      </c>
    </row>
    <row r="7" spans="2:3" x14ac:dyDescent="0.3">
      <c r="B7" s="10" t="s">
        <v>81</v>
      </c>
      <c r="C7" s="11">
        <v>6175</v>
      </c>
    </row>
    <row r="8" spans="2:3" x14ac:dyDescent="0.3">
      <c r="B8" s="10" t="s">
        <v>80</v>
      </c>
      <c r="C8" s="11">
        <v>4660</v>
      </c>
    </row>
    <row r="9" spans="2:3" x14ac:dyDescent="0.3">
      <c r="B9" s="10" t="s">
        <v>82</v>
      </c>
      <c r="C9" s="11">
        <v>56000</v>
      </c>
    </row>
    <row r="10" spans="2:3" x14ac:dyDescent="0.3">
      <c r="B10" s="10" t="s">
        <v>85</v>
      </c>
      <c r="C10" s="11">
        <v>5500</v>
      </c>
    </row>
    <row r="11" spans="2:3" x14ac:dyDescent="0.3">
      <c r="B11" s="10" t="s">
        <v>83</v>
      </c>
      <c r="C11" s="11">
        <v>23500</v>
      </c>
    </row>
    <row r="12" spans="2:3" x14ac:dyDescent="0.3">
      <c r="B12" s="10" t="s">
        <v>86</v>
      </c>
      <c r="C12" s="11">
        <v>1000</v>
      </c>
    </row>
    <row r="13" spans="2:3" x14ac:dyDescent="0.3">
      <c r="B13" s="10" t="s">
        <v>97</v>
      </c>
      <c r="C13" s="11">
        <v>132035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Employees</vt:lpstr>
      <vt:lpstr>Expenses</vt:lpstr>
      <vt:lpstr>Pivot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</dc:creator>
  <cp:lastModifiedBy>Spencer</cp:lastModifiedBy>
  <dcterms:created xsi:type="dcterms:W3CDTF">2023-03-02T21:36:42Z</dcterms:created>
  <dcterms:modified xsi:type="dcterms:W3CDTF">2023-03-14T22:21:05Z</dcterms:modified>
</cp:coreProperties>
</file>